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2024\"/>
    </mc:Choice>
  </mc:AlternateContent>
  <bookViews>
    <workbookView xWindow="0" yWindow="15" windowWidth="15360" windowHeight="6390"/>
  </bookViews>
  <sheets>
    <sheet name="Форма 3-а" sheetId="1" r:id="rId1"/>
    <sheet name="Форма 3-б" sheetId="2" r:id="rId2"/>
    <sheet name="Форма 3-в" sheetId="3" r:id="rId3"/>
  </sheets>
  <definedNames>
    <definedName name="_xlnm._FilterDatabase" localSheetId="1" hidden="1">'Форма 3-б'!$A$7:$H$37</definedName>
    <definedName name="sub_30333" localSheetId="2">'Форма 3-в'!$A$170</definedName>
    <definedName name="sub_320111" localSheetId="1">'Форма 3-б'!#REF!</definedName>
    <definedName name="sub_320222" localSheetId="1">'Форма 3-б'!#REF!</definedName>
    <definedName name="sub_320333" localSheetId="1">'Форма 3-б'!#REF!</definedName>
    <definedName name="sub_33033" localSheetId="0">'Форма 3-а'!#REF!</definedName>
    <definedName name="sub_3310" localSheetId="0">'Форма 3-а'!$A$1</definedName>
    <definedName name="sub_331111" localSheetId="0">'Форма 3-а'!#REF!</definedName>
    <definedName name="sub_3320" localSheetId="1">'Форма 3-б'!$H$1</definedName>
    <definedName name="sub_332222" localSheetId="0">'Форма 3-а'!#REF!</definedName>
    <definedName name="sub_3330" localSheetId="2">'Форма 3-в'!$K$1</definedName>
    <definedName name="_xlnm.Print_Titles" localSheetId="1">'Форма 3-б'!$5:$6</definedName>
  </definedNames>
  <calcPr calcId="162913"/>
</workbook>
</file>

<file path=xl/calcChain.xml><?xml version="1.0" encoding="utf-8"?>
<calcChain xmlns="http://schemas.openxmlformats.org/spreadsheetml/2006/main">
  <c r="H45" i="3" l="1"/>
  <c r="G45" i="3"/>
  <c r="H11" i="3"/>
  <c r="G10" i="3"/>
  <c r="G33" i="3"/>
  <c r="G35" i="3" s="1"/>
  <c r="G38" i="3"/>
  <c r="G40" i="3"/>
  <c r="H38" i="3"/>
  <c r="H33" i="3"/>
  <c r="D38" i="3"/>
  <c r="C38" i="3"/>
  <c r="D33" i="3"/>
  <c r="C33" i="3"/>
  <c r="B38" i="3"/>
  <c r="B33" i="3"/>
  <c r="K40" i="3"/>
  <c r="J40" i="3"/>
  <c r="I40" i="3"/>
  <c r="H40" i="3"/>
  <c r="K35" i="3"/>
  <c r="J35" i="3"/>
  <c r="I35" i="3"/>
  <c r="H35" i="3"/>
  <c r="E53" i="2"/>
  <c r="F53" i="2"/>
  <c r="G53" i="2"/>
  <c r="E54" i="2"/>
  <c r="F54" i="2"/>
  <c r="G54" i="2"/>
  <c r="E55" i="2"/>
  <c r="F55" i="2"/>
  <c r="G55" i="2"/>
  <c r="E56" i="2"/>
  <c r="F56" i="2"/>
  <c r="G56" i="2"/>
  <c r="F52" i="2"/>
  <c r="G52" i="2"/>
  <c r="E52" i="2"/>
  <c r="H46" i="2"/>
  <c r="H45" i="2"/>
  <c r="G45" i="2"/>
  <c r="G44" i="2" s="1"/>
  <c r="F45" i="2"/>
  <c r="F44" i="2" s="1"/>
  <c r="E45" i="2"/>
  <c r="E44" i="2" s="1"/>
  <c r="H40" i="2"/>
  <c r="H39" i="2" s="1"/>
  <c r="G39" i="2"/>
  <c r="G38" i="2" s="1"/>
  <c r="F39" i="2"/>
  <c r="F38" i="2" s="1"/>
  <c r="E39" i="2"/>
  <c r="E38" i="2" s="1"/>
  <c r="G33" i="2" l="1"/>
  <c r="G32" i="2" s="1"/>
  <c r="G27" i="2"/>
  <c r="G26" i="2"/>
  <c r="G21" i="2"/>
  <c r="G20" i="2" s="1"/>
  <c r="G15" i="2"/>
  <c r="G14" i="2" s="1"/>
  <c r="G9" i="2"/>
  <c r="G8" i="2" s="1"/>
  <c r="I8" i="3" l="1"/>
  <c r="F9" i="2"/>
  <c r="F15" i="2"/>
  <c r="F14" i="2" s="1"/>
  <c r="H13" i="3" s="1"/>
  <c r="H15" i="3" s="1"/>
  <c r="F21" i="2"/>
  <c r="F20" i="2" s="1"/>
  <c r="H18" i="3" s="1"/>
  <c r="H20" i="3" s="1"/>
  <c r="F27" i="2"/>
  <c r="F33" i="2"/>
  <c r="E21" i="2"/>
  <c r="E20" i="2" s="1"/>
  <c r="G18" i="3" s="1"/>
  <c r="G20" i="3" s="1"/>
  <c r="E9" i="2"/>
  <c r="E15" i="2"/>
  <c r="E14" i="2" s="1"/>
  <c r="E27" i="2"/>
  <c r="E33" i="2"/>
  <c r="E32" i="2" s="1"/>
  <c r="G28" i="3" s="1"/>
  <c r="G30" i="3" s="1"/>
  <c r="I15" i="3"/>
  <c r="I20" i="3"/>
  <c r="I25" i="3"/>
  <c r="I30" i="3"/>
  <c r="J15" i="3"/>
  <c r="J25" i="3"/>
  <c r="J30" i="3"/>
  <c r="K15" i="3"/>
  <c r="K20" i="3"/>
  <c r="K25" i="3"/>
  <c r="K30" i="3"/>
  <c r="C28" i="3"/>
  <c r="D28" i="3"/>
  <c r="C23" i="3"/>
  <c r="D23" i="3"/>
  <c r="C18" i="3"/>
  <c r="D18" i="3"/>
  <c r="C13" i="3"/>
  <c r="D13" i="3"/>
  <c r="B8" i="3"/>
  <c r="C8" i="3"/>
  <c r="D8" i="3"/>
  <c r="B13" i="3"/>
  <c r="B18" i="3"/>
  <c r="B23" i="3"/>
  <c r="B28" i="3"/>
  <c r="H9" i="2"/>
  <c r="H15" i="2"/>
  <c r="H21" i="2"/>
  <c r="H28" i="2"/>
  <c r="H27" i="2" s="1"/>
  <c r="H34" i="2"/>
  <c r="H33" i="2" s="1"/>
  <c r="F32" i="2"/>
  <c r="H28" i="3" s="1"/>
  <c r="H30" i="3" s="1"/>
  <c r="E26" i="2" l="1"/>
  <c r="G23" i="3" s="1"/>
  <c r="G25" i="3" s="1"/>
  <c r="F26" i="2"/>
  <c r="G13" i="3"/>
  <c r="G15" i="3" s="1"/>
  <c r="E8" i="2"/>
  <c r="F8" i="2"/>
  <c r="H8" i="3" s="1"/>
  <c r="G8" i="3"/>
  <c r="J20" i="3"/>
  <c r="J18" i="3" s="1"/>
  <c r="H23" i="3" l="1"/>
  <c r="H25" i="3" s="1"/>
</calcChain>
</file>

<file path=xl/sharedStrings.xml><?xml version="1.0" encoding="utf-8"?>
<sst xmlns="http://schemas.openxmlformats.org/spreadsheetml/2006/main" count="129" uniqueCount="70">
  <si>
    <t>Форма 3-а</t>
  </si>
  <si>
    <t>Наименование программы</t>
  </si>
  <si>
    <t>Сроки реализации программы</t>
  </si>
  <si>
    <t>финансово-экономический эффект</t>
  </si>
  <si>
    <t>Форма N 3-б</t>
  </si>
  <si>
    <t>N п/п</t>
  </si>
  <si>
    <t>Наименование проекта в рамках инвестиционной программы СЕМ</t>
  </si>
  <si>
    <t>Срок реализации</t>
  </si>
  <si>
    <t>Начало (мес./год)</t>
  </si>
  <si>
    <t>Окончание (мес./год)</t>
  </si>
  <si>
    <t>1</t>
  </si>
  <si>
    <t>2</t>
  </si>
  <si>
    <t>3</t>
  </si>
  <si>
    <t>4</t>
  </si>
  <si>
    <t>5</t>
  </si>
  <si>
    <t>6</t>
  </si>
  <si>
    <t>7</t>
  </si>
  <si>
    <t>8</t>
  </si>
  <si>
    <t>1) Капитальное строительство, в т.ч.:</t>
  </si>
  <si>
    <t>- реконструкция (модернизация);</t>
  </si>
  <si>
    <t>2) Приобретение внеоборотных активов.</t>
  </si>
  <si>
    <t>3) Долгосрочные финансовые вложения.</t>
  </si>
  <si>
    <t>- новое строительство.</t>
  </si>
  <si>
    <t>Цели и задачи реализации программы</t>
  </si>
  <si>
    <t xml:space="preserve"> - научно-исследовательские и опытно-конструкторские работы, тыс. руб.;</t>
  </si>
  <si>
    <t xml:space="preserve"> - долгосрочные финансовые вложения, тыс.руб.;</t>
  </si>
  <si>
    <t xml:space="preserve"> - капитальные вложения, тыс. руб.;</t>
  </si>
  <si>
    <t xml:space="preserve"> - прочее (например, маркетинг, консалтинг,технические экспертизы и т.п.), тыс. руб.</t>
  </si>
  <si>
    <t>бюджетный эффект</t>
  </si>
  <si>
    <t>социальный эффект</t>
  </si>
  <si>
    <t xml:space="preserve">Бюжетное финансирование не привлекается. Налоговые платежи в бюджет всех уровней осуществляются в соответствии с действующим законодательством. </t>
  </si>
  <si>
    <t>за счет средств бюджетов всех уровней бюджетной системы Российской Федерации, (тыс. руб.)</t>
  </si>
  <si>
    <t>Расходы на реализацию инвестиционной программы, всего (тыс.руб)</t>
  </si>
  <si>
    <t>всего           (тыс. руб.)</t>
  </si>
  <si>
    <t>за счет собственных средств организации,            (тыс. руб.)</t>
  </si>
  <si>
    <t>Обеспечение динамичного развития предприятия, обновление основных фондов, повышение технического уровня производства, обеспечение безопасности.</t>
  </si>
  <si>
    <r>
      <t>Общий объем финансирования, тыс. руб.</t>
    </r>
    <r>
      <rPr>
        <sz val="12"/>
        <rFont val="Arial"/>
        <family val="2"/>
        <charset val="204"/>
      </rPr>
      <t>,в том числе по основным направлениям расходования инвестиционных средств:</t>
    </r>
  </si>
  <si>
    <t>Форма N 3-в</t>
  </si>
  <si>
    <t>Срок окупаемости, лет</t>
  </si>
  <si>
    <t>Ожидаемый экономический эффект</t>
  </si>
  <si>
    <t>в том числе по периодам</t>
  </si>
  <si>
    <t>(тыс. руб./год)</t>
  </si>
  <si>
    <t>в том числе:</t>
  </si>
  <si>
    <t>- за счет собственных средств организации;</t>
  </si>
  <si>
    <t>- за счет заемных средств;</t>
  </si>
  <si>
    <t>______________________________</t>
  </si>
  <si>
    <t>* Приводятся сведения на очередной период (период t). При этом последующие прогнозные 2 периода принимаются за период t+1 и период t+2.</t>
  </si>
  <si>
    <t xml:space="preserve">** 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</t>
  </si>
  <si>
    <t>*** В текущих ценах.</t>
  </si>
  <si>
    <t>Повышение качества обслуживания пассажиров, авиакомпаний, улучшение условий труда работников общества.</t>
  </si>
  <si>
    <t>Сокращение производственных и финансовых рисков, увеличение объемов услуг</t>
  </si>
  <si>
    <t>Строительство нового здания аэровокзала</t>
  </si>
  <si>
    <r>
      <t xml:space="preserve">Ожидаемые конечные результаты реализации инвестиционной программы, </t>
    </r>
    <r>
      <rPr>
        <sz val="12"/>
        <rFont val="Arial"/>
        <family val="2"/>
        <charset val="204"/>
      </rPr>
      <t>в том числе</t>
    </r>
    <r>
      <rPr>
        <b/>
        <sz val="12"/>
        <rFont val="Arial"/>
        <family val="2"/>
        <charset val="204"/>
      </rPr>
      <t>:</t>
    </r>
  </si>
  <si>
    <t>Расходы на реализацию инвестиционной программы, всего (тыс. руб.)</t>
  </si>
  <si>
    <t>- за счет средств бюджетов всех уровней бюджетной системы РФ.</t>
  </si>
  <si>
    <t>2024 г.</t>
  </si>
  <si>
    <t>2025 г.</t>
  </si>
  <si>
    <t>2026 г.</t>
  </si>
  <si>
    <t xml:space="preserve">Модернизация трансформаторной подстанции  ТП-11 </t>
  </si>
  <si>
    <t>Закупка поверочного прибора КУ-9В</t>
  </si>
  <si>
    <t>Инвестиционная программа АО "АЭРОПОРТ "БЕГИШЕВО" на  2024 г.</t>
  </si>
  <si>
    <t>с 01.01.2024 - 31.12.2024</t>
  </si>
  <si>
    <t>Содержание инвестиционной программы АО "АЭРОПОРТ "БЕГИШЕВО" на 2024 г.</t>
  </si>
  <si>
    <t>Расходы на реализацию инвестиционной программы в 2024 году</t>
  </si>
  <si>
    <t xml:space="preserve">Приобретение аэродромного пожарного автомобиля </t>
  </si>
  <si>
    <t>Закупка автомобиля аэродромного</t>
  </si>
  <si>
    <t>Закупка легкового грузопассажирского автомобиля</t>
  </si>
  <si>
    <t>Закупка водила на ВС типа ТУ-204; 214</t>
  </si>
  <si>
    <t>Сумма запланированных инвестиций в рамках реализации инвестиционной программы АО "АЭРОПОРТ "БЕГИШЕВО" на 2024 г.</t>
  </si>
  <si>
    <t>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</si>
</sst>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&quot;Да&quot;;&quot;Да&quot;;&quot;Нет&quot;"/>
    <numFmt numFmtId="167" formatCode="_-* #,##0_р_._-;\-* #,##0_р_._-;_-* &quot;-&quot;??_р_._-;_-@_-"/>
    <numFmt numFmtId="168" formatCode="_-* #,##0\ _р_._-;\-* #,##0\ _р_._-;_-* &quot;- &quot;_р_._-;_-@_-"/>
    <numFmt numFmtId="169" formatCode="#,##0.00;[Red]\-#,##0.00"/>
    <numFmt numFmtId="170" formatCode="&quot;$&quot;#,##0_);[Red]\(&quot;$&quot;#,##0\)"/>
    <numFmt numFmtId="171" formatCode="_-* #,##0&quot; р.&quot;_-;\-* #,##0&quot; р.&quot;_-;_-* &quot;- р.&quot;_-;_-@_-"/>
    <numFmt numFmtId="172" formatCode="_-* #,##0.00&quot; р.&quot;_-;\-* #,##0.00&quot; р.&quot;_-;_-* \-??&quot; р.&quot;_-;_-@_-"/>
    <numFmt numFmtId="173" formatCode="\$#,##0\ ;&quot;($&quot;#,##0\)"/>
    <numFmt numFmtId="174" formatCode="\$#,##0\ ;\(\$#,##0\)"/>
    <numFmt numFmtId="175" formatCode="\ #,##0.0_);\(#,##0.0\);&quot; - &quot;_);@_)"/>
    <numFmt numFmtId="176" formatCode="d\ mmmm\ yyyy"/>
    <numFmt numFmtId="177" formatCode="#,##0;[Red]\(#,##0\);0"/>
    <numFmt numFmtId="178" formatCode="General_)"/>
    <numFmt numFmtId="179" formatCode="0.00_)"/>
    <numFmt numFmtId="180" formatCode="#,##0.00_ ;\-#,##0.00\ "/>
    <numFmt numFmtId="181" formatCode="_-* #,##0&quot;р.&quot;_-;\-* #,##0&quot;р.&quot;_-;_-* &quot;-р.&quot;_-;_-@_-"/>
    <numFmt numFmtId="182" formatCode="_-* #,##0.00&quot;р.&quot;_-;\-* #,##0.00&quot;р.&quot;_-;_-* \-??&quot;р.&quot;_-;_-@_-"/>
    <numFmt numFmtId="183" formatCode="_-[$€-2]\ * #,##0_-;\-[$€-2]\ * #,##0_-;_-[$€-2]\ * &quot;-&quot;??_-;_-@_-"/>
    <numFmt numFmtId="184" formatCode="_(* #,##0_);_(* \(#,##0\);_(* &quot;-&quot;_);_(@_)"/>
    <numFmt numFmtId="185" formatCode="_(* #,##0.00_);_(* \(#,##0.00\);_(* &quot;-&quot;??_);_(@_)"/>
    <numFmt numFmtId="186" formatCode="dd/mm/yyyy;@"/>
    <numFmt numFmtId="187" formatCode="_-* #,##0_р_._-;\-* #,##0_р_._-;_-* \-_р_._-;_-@_-"/>
    <numFmt numFmtId="188" formatCode="_-* #,##0.00_р_._-;\-* #,##0.00_р_._-;_-* \-??_р_._-;_-@_-"/>
    <numFmt numFmtId="189" formatCode="[$-419]mmmm\ yyyy;@"/>
    <numFmt numFmtId="190" formatCode="_(&quot;р.&quot;* #,##0.00_);_(&quot;р.&quot;* \(#,##0.00\);_(&quot;р.&quot;* &quot;-&quot;??_);_(@_)"/>
    <numFmt numFmtId="191" formatCode="&quot; &quot;#,##0.00&quot;     &quot;;&quot;-&quot;#,##0.00&quot;     &quot;;&quot; -&quot;#&quot;     &quot;;&quot; &quot;@&quot; &quot;"/>
    <numFmt numFmtId="192" formatCode="_-* #,##0_đ_._-;\-* #,##0_đ_._-;_-* &quot;-&quot;_đ_._-;_-@_-"/>
    <numFmt numFmtId="193" formatCode="_-* #,##0.00_đ_._-;\-* #,##0.00_đ_._-;_-* &quot;-&quot;??_đ_._-;_-@_-"/>
    <numFmt numFmtId="194" formatCode="_(&quot;$&quot;* #,##0.00_);_(&quot;$&quot;* \(#,##0.00\);_(&quot;$&quot;* &quot;-&quot;??_);_(@_)"/>
    <numFmt numFmtId="195" formatCode="0.0_)"/>
    <numFmt numFmtId="196" formatCode="_-* #,##0.00\ _р_._-;\-* #,##0.00\ _р_._-;_-* &quot;-&quot;??\ _р_._-;_-@_-"/>
    <numFmt numFmtId="197" formatCode="#,##0.00_);[Red]\(#,##0.00\)"/>
  </numFmts>
  <fonts count="11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0"/>
      <color indexed="36"/>
      <name val="Arial Cyr"/>
      <charset val="204"/>
    </font>
    <font>
      <sz val="8"/>
      <name val="Arial Cyr"/>
      <charset val="204"/>
    </font>
    <font>
      <b/>
      <sz val="12"/>
      <color indexed="18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20"/>
      <name val="Arial Cyr"/>
      <family val="2"/>
      <charset val="204"/>
    </font>
    <font>
      <u/>
      <sz val="10"/>
      <color indexed="20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 Narrow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color indexed="62"/>
      <name val="Arial Cyr"/>
      <family val="2"/>
      <charset val="204"/>
    </font>
    <font>
      <sz val="11"/>
      <color indexed="50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10"/>
      <name val="Calibri"/>
      <family val="2"/>
      <charset val="204"/>
    </font>
    <font>
      <u/>
      <sz val="6"/>
      <color indexed="12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45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1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color indexed="8"/>
      <name val="Arial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2"/>
      <name val="Calibri"/>
      <family val="2"/>
      <charset val="204"/>
    </font>
    <font>
      <sz val="12"/>
      <name val="TimesET"/>
    </font>
    <font>
      <sz val="10"/>
      <color indexed="52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0"/>
      <name val="Helv"/>
      <charset val="204"/>
    </font>
    <font>
      <sz val="11"/>
      <name val="Arial Cyr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0"/>
      <name val="0"/>
    </font>
    <font>
      <b/>
      <sz val="12"/>
      <color indexed="8"/>
      <name val="Arial"/>
      <family val="2"/>
    </font>
    <font>
      <sz val="10"/>
      <name val="0"/>
    </font>
    <font>
      <b/>
      <sz val="12"/>
      <name val="0"/>
    </font>
    <font>
      <sz val="10"/>
      <name val="Courier"/>
      <family val="3"/>
    </font>
    <font>
      <b/>
      <sz val="18"/>
      <color indexed="56"/>
      <name val="Cambria"/>
      <family val="2"/>
      <charset val="204"/>
    </font>
    <font>
      <sz val="11"/>
      <name val="Garamond"/>
      <family val="1"/>
      <charset val="204"/>
    </font>
    <font>
      <b/>
      <sz val="13"/>
      <color indexed="56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8"/>
      <name val="Calibri"/>
      <family val="2"/>
    </font>
    <font>
      <sz val="13"/>
      <color indexed="8"/>
      <name val="Times New Roman"/>
      <family val="2"/>
      <charset val="204"/>
    </font>
    <font>
      <sz val="8"/>
      <name val="Arial"/>
      <family val="2"/>
    </font>
    <font>
      <sz val="10"/>
      <name val="Times New Roman Cyr"/>
      <charset val="204"/>
    </font>
    <font>
      <sz val="12"/>
      <name val="Times New Roman Cyr"/>
      <charset val="204"/>
    </font>
    <font>
      <sz val="14"/>
      <color indexed="12"/>
      <name val="Arial Cyr"/>
      <charset val="204"/>
    </font>
    <font>
      <sz val="14"/>
      <color indexed="10"/>
      <name val="Arial Cyr"/>
      <charset val="204"/>
    </font>
    <font>
      <u/>
      <sz val="8.25"/>
      <color indexed="20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41"/>
      </patternFill>
    </fill>
    <fill>
      <patternFill patternType="solid">
        <fgColor indexed="9"/>
      </patternFill>
    </fill>
    <fill>
      <patternFill patternType="solid">
        <f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27"/>
        <bgColor indexed="42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61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3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35"/>
      </patternFill>
    </fill>
    <fill>
      <patternFill patternType="mediumGray">
        <fgColor indexed="13"/>
      </patternFill>
    </fill>
    <fill>
      <patternFill patternType="solid">
        <fgColor indexed="42"/>
        <bgColor indexed="27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50">
    <xf numFmtId="0" fontId="0" fillId="0" borderId="0"/>
    <xf numFmtId="0" fontId="85" fillId="0" borderId="0"/>
    <xf numFmtId="0" fontId="85" fillId="0" borderId="0"/>
    <xf numFmtId="0" fontId="86" fillId="0" borderId="1" applyFont="0" applyBorder="0">
      <alignment horizontal="center" vertical="center" wrapText="1"/>
    </xf>
    <xf numFmtId="0" fontId="86" fillId="0" borderId="1" applyFont="0" applyBorder="0">
      <alignment horizontal="center" vertical="center" wrapText="1"/>
    </xf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4" fillId="0" borderId="0"/>
    <xf numFmtId="164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90" fontId="16" fillId="0" borderId="0">
      <protection locked="0"/>
    </xf>
    <xf numFmtId="190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90" fontId="16" fillId="0" borderId="0">
      <protection locked="0"/>
    </xf>
    <xf numFmtId="190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90" fontId="16" fillId="0" borderId="0">
      <protection locked="0"/>
    </xf>
    <xf numFmtId="190" fontId="16" fillId="0" borderId="0">
      <protection locked="0"/>
    </xf>
    <xf numFmtId="0" fontId="1" fillId="0" borderId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6" fillId="0" borderId="2">
      <protection locked="0"/>
    </xf>
    <xf numFmtId="0" fontId="16" fillId="0" borderId="2">
      <protection locked="0"/>
    </xf>
    <xf numFmtId="0" fontId="16" fillId="0" borderId="2">
      <protection locked="0"/>
    </xf>
    <xf numFmtId="0" fontId="16" fillId="0" borderId="2">
      <protection locked="0"/>
    </xf>
    <xf numFmtId="0" fontId="19" fillId="2" borderId="0"/>
    <xf numFmtId="0" fontId="20" fillId="3" borderId="0"/>
    <xf numFmtId="0" fontId="20" fillId="3" borderId="0"/>
    <xf numFmtId="0" fontId="20" fillId="3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5" borderId="0" applyNumberFormat="0" applyBorder="0" applyAlignment="0" applyProtection="0"/>
    <xf numFmtId="0" fontId="22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0" borderId="0" applyNumberFormat="0" applyBorder="0" applyAlignment="0" applyProtection="0"/>
    <xf numFmtId="0" fontId="22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2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1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2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9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6" borderId="0" applyNumberFormat="0" applyBorder="0" applyAlignment="0" applyProtection="0"/>
    <xf numFmtId="0" fontId="22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17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2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9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8" borderId="0" applyNumberFormat="0" applyBorder="0" applyAlignment="0" applyProtection="0"/>
    <xf numFmtId="0" fontId="21" fillId="2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2" fillId="2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2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4" fillId="30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2" borderId="0" applyNumberFormat="0" applyBorder="0" applyAlignment="0" applyProtection="0"/>
    <xf numFmtId="0" fontId="23" fillId="33" borderId="0" applyNumberFormat="0" applyBorder="0" applyAlignment="0" applyProtection="0"/>
    <xf numFmtId="0" fontId="24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8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4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25" borderId="0" applyNumberFormat="0" applyBorder="0" applyAlignment="0" applyProtection="0"/>
    <xf numFmtId="0" fontId="23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4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17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2" borderId="0" applyNumberFormat="0" applyBorder="0" applyAlignment="0" applyProtection="0"/>
    <xf numFmtId="0" fontId="24" fillId="2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34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33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8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3" borderId="0" applyNumberFormat="0" applyBorder="0" applyAlignment="0" applyProtection="0"/>
    <xf numFmtId="0" fontId="24" fillId="3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5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8" borderId="0" applyNumberFormat="0" applyBorder="0" applyAlignment="0" applyProtection="0"/>
    <xf numFmtId="0" fontId="72" fillId="5" borderId="0" applyNumberFormat="0" applyBorder="0" applyAlignment="0" applyProtection="0"/>
    <xf numFmtId="0" fontId="87" fillId="23" borderId="3" applyNumberFormat="0" applyAlignment="0" applyProtection="0"/>
    <xf numFmtId="0" fontId="63" fillId="39" borderId="4" applyNumberFormat="0" applyAlignment="0" applyProtection="0"/>
    <xf numFmtId="168" fontId="15" fillId="0" borderId="0" applyFill="0" applyBorder="0" applyAlignment="0" applyProtection="0"/>
    <xf numFmtId="165" fontId="13" fillId="0" borderId="0" applyFont="0" applyFill="0" applyBorder="0" applyAlignment="0" applyProtection="0"/>
    <xf numFmtId="169" fontId="19" fillId="10" borderId="0"/>
    <xf numFmtId="3" fontId="15" fillId="0" borderId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5" fillId="0" borderId="0" applyFill="0" applyBorder="0" applyAlignment="0" applyProtection="0"/>
    <xf numFmtId="172" fontId="15" fillId="0" borderId="0" applyFill="0" applyBorder="0" applyAlignment="0" applyProtection="0"/>
    <xf numFmtId="173" fontId="15" fillId="0" borderId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15" fillId="0" borderId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91" fontId="70" fillId="0" borderId="0"/>
    <xf numFmtId="0" fontId="8" fillId="0" borderId="0"/>
    <xf numFmtId="0" fontId="8" fillId="0" borderId="0"/>
    <xf numFmtId="0" fontId="88" fillId="0" borderId="0" applyNumberFormat="0" applyFill="0" applyBorder="0" applyAlignment="0" applyProtection="0"/>
    <xf numFmtId="175" fontId="26" fillId="0" borderId="0" applyFill="0" applyBorder="0">
      <alignment horizontal="right" vertical="top"/>
    </xf>
    <xf numFmtId="0" fontId="27" fillId="0" borderId="0">
      <alignment vertical="center"/>
    </xf>
    <xf numFmtId="176" fontId="27" fillId="0" borderId="0">
      <alignment horizontal="left" vertical="center"/>
    </xf>
    <xf numFmtId="177" fontId="28" fillId="0" borderId="0">
      <alignment vertical="center"/>
    </xf>
    <xf numFmtId="0" fontId="29" fillId="0" borderId="0">
      <alignment vertical="center"/>
    </xf>
    <xf numFmtId="176" fontId="30" fillId="0" borderId="0">
      <alignment horizontal="left" vertical="center"/>
    </xf>
    <xf numFmtId="2" fontId="1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1" fillId="6" borderId="0" applyNumberFormat="0" applyBorder="0" applyAlignment="0" applyProtection="0"/>
    <xf numFmtId="0" fontId="89" fillId="0" borderId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89" fillId="0" borderId="0">
      <alignment horizontal="center"/>
    </xf>
    <xf numFmtId="0" fontId="89" fillId="0" borderId="0">
      <alignment horizontal="center" textRotation="9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90" fillId="9" borderId="3" applyNumberFormat="0" applyAlignment="0" applyProtection="0"/>
    <xf numFmtId="0" fontId="91" fillId="0" borderId="6" applyNumberFormat="0" applyFill="0" applyAlignment="0" applyProtection="0"/>
    <xf numFmtId="0" fontId="92" fillId="27" borderId="0" applyNumberFormat="0" applyBorder="0" applyAlignment="0" applyProtection="0"/>
    <xf numFmtId="0" fontId="19" fillId="0" borderId="7"/>
    <xf numFmtId="0" fontId="20" fillId="0" borderId="8"/>
    <xf numFmtId="0" fontId="20" fillId="0" borderId="8"/>
    <xf numFmtId="0" fontId="19" fillId="0" borderId="7"/>
    <xf numFmtId="0" fontId="20" fillId="0" borderId="8"/>
    <xf numFmtId="0" fontId="1" fillId="0" borderId="0"/>
    <xf numFmtId="0" fontId="8" fillId="0" borderId="0"/>
    <xf numFmtId="0" fontId="1" fillId="0" borderId="0"/>
    <xf numFmtId="0" fontId="38" fillId="0" borderId="0"/>
    <xf numFmtId="0" fontId="69" fillId="0" borderId="0"/>
    <xf numFmtId="0" fontId="39" fillId="0" borderId="0"/>
    <xf numFmtId="0" fontId="40" fillId="0" borderId="0"/>
    <xf numFmtId="0" fontId="93" fillId="16" borderId="9" applyNumberFormat="0" applyFont="0" applyAlignment="0" applyProtection="0"/>
    <xf numFmtId="192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0" fontId="94" fillId="23" borderId="10" applyNumberFormat="0" applyAlignment="0" applyProtection="0"/>
    <xf numFmtId="9" fontId="1" fillId="0" borderId="0" applyFont="0" applyFill="0" applyBorder="0" applyAlignment="0" applyProtection="0"/>
    <xf numFmtId="9" fontId="19" fillId="10" borderId="0"/>
    <xf numFmtId="0" fontId="8" fillId="0" borderId="0">
      <protection locked="0"/>
    </xf>
    <xf numFmtId="0" fontId="8" fillId="0" borderId="0">
      <protection locked="0"/>
    </xf>
    <xf numFmtId="0" fontId="41" fillId="0" borderId="0" applyNumberFormat="0">
      <alignment horizontal="left"/>
    </xf>
    <xf numFmtId="0" fontId="95" fillId="0" borderId="0"/>
    <xf numFmtId="0" fontId="95" fillId="0" borderId="0"/>
    <xf numFmtId="4" fontId="96" fillId="0" borderId="11" applyNumberFormat="0" applyProtection="0">
      <alignment vertical="center"/>
    </xf>
    <xf numFmtId="4" fontId="96" fillId="0" borderId="11" applyNumberFormat="0" applyProtection="0">
      <alignment horizontal="left" vertical="center" indent="1" justifyLastLine="1"/>
    </xf>
    <xf numFmtId="4" fontId="97" fillId="0" borderId="11" applyNumberFormat="0" applyProtection="0">
      <alignment horizontal="left" vertical="center" indent="1" justifyLastLine="1"/>
    </xf>
    <xf numFmtId="0" fontId="98" fillId="0" borderId="11" applyNumberFormat="0" applyProtection="0">
      <alignment horizontal="left" vertical="center" indent="1" justifyLastLine="1"/>
    </xf>
    <xf numFmtId="0" fontId="98" fillId="0" borderId="11" applyNumberFormat="0" applyProtection="0">
      <alignment horizontal="left" vertical="center" indent="1" justifyLastLine="1"/>
    </xf>
    <xf numFmtId="0" fontId="98" fillId="0" borderId="11" applyNumberFormat="0" applyProtection="0">
      <alignment horizontal="left" vertical="center" indent="1" justifyLastLine="1"/>
    </xf>
    <xf numFmtId="0" fontId="98" fillId="0" borderId="11" applyNumberFormat="0" applyProtection="0">
      <alignment horizontal="left" vertical="center" indent="1" justifyLastLine="1"/>
    </xf>
    <xf numFmtId="4" fontId="98" fillId="0" borderId="11" applyNumberFormat="0" applyProtection="0">
      <alignment horizontal="right" vertical="center"/>
    </xf>
    <xf numFmtId="4" fontId="99" fillId="0" borderId="11" applyNumberFormat="0" applyProtection="0">
      <alignment horizontal="left" vertical="center" indent="1" justifyLastLine="1"/>
    </xf>
    <xf numFmtId="0" fontId="8" fillId="16" borderId="0" applyNumberFormat="0" applyFont="0" applyBorder="0" applyAlignment="0" applyProtection="0"/>
    <xf numFmtId="0" fontId="8" fillId="16" borderId="0" applyNumberFormat="0" applyFont="0" applyBorder="0" applyAlignment="0" applyProtection="0"/>
    <xf numFmtId="0" fontId="8" fillId="11" borderId="0" applyNumberFormat="0" applyFont="0" applyBorder="0" applyAlignment="0" applyProtection="0"/>
    <xf numFmtId="0" fontId="8" fillId="11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0" borderId="0"/>
    <xf numFmtId="0" fontId="42" fillId="0" borderId="0"/>
    <xf numFmtId="2" fontId="43" fillId="40" borderId="12" applyProtection="0"/>
    <xf numFmtId="2" fontId="43" fillId="40" borderId="12" applyProtection="0"/>
    <xf numFmtId="2" fontId="44" fillId="0" borderId="0" applyFill="0" applyBorder="0" applyProtection="0"/>
    <xf numFmtId="2" fontId="45" fillId="0" borderId="0" applyFill="0" applyBorder="0" applyProtection="0"/>
    <xf numFmtId="2" fontId="45" fillId="41" borderId="12" applyProtection="0"/>
    <xf numFmtId="2" fontId="45" fillId="42" borderId="12" applyProtection="0"/>
    <xf numFmtId="2" fontId="45" fillId="43" borderId="12" applyProtection="0"/>
    <xf numFmtId="2" fontId="45" fillId="43" borderId="12" applyProtection="0">
      <alignment horizontal="center"/>
    </xf>
    <xf numFmtId="2" fontId="45" fillId="42" borderId="12" applyProtection="0">
      <alignment horizontal="center"/>
    </xf>
    <xf numFmtId="0" fontId="81" fillId="44" borderId="0"/>
    <xf numFmtId="178" fontId="100" fillId="0" borderId="0"/>
    <xf numFmtId="0" fontId="101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5" fillId="0" borderId="14" applyNumberFormat="0" applyFont="0" applyFill="0" applyAlignment="0" applyProtection="0"/>
    <xf numFmtId="0" fontId="25" fillId="0" borderId="14" applyNumberFormat="0" applyFont="0" applyFill="0" applyAlignment="0" applyProtection="0"/>
    <xf numFmtId="0" fontId="77" fillId="0" borderId="0" applyNumberFormat="0" applyFill="0" applyBorder="0" applyAlignment="0" applyProtection="0"/>
    <xf numFmtId="0" fontId="6" fillId="45" borderId="0" applyNumberFormat="0" applyFont="0" applyBorder="0" applyAlignment="0" applyProtection="0"/>
    <xf numFmtId="0" fontId="6" fillId="21" borderId="0" applyNumberFormat="0" applyFont="0" applyBorder="0" applyAlignment="0" applyProtection="0"/>
    <xf numFmtId="0" fontId="6" fillId="12" borderId="0" applyNumberFormat="0" applyFont="0" applyBorder="0" applyAlignment="0" applyProtection="0"/>
    <xf numFmtId="0" fontId="6" fillId="37" borderId="0" applyNumberFormat="0" applyFont="0" applyBorder="0" applyAlignment="0" applyProtection="0"/>
    <xf numFmtId="0" fontId="6" fillId="46" borderId="0" applyNumberFormat="0" applyFon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47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25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9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50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7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47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53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2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178" fontId="15" fillId="0" borderId="15">
      <protection locked="0"/>
    </xf>
    <xf numFmtId="0" fontId="46" fillId="13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7" fillId="14" borderId="9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6" fillId="9" borderId="3" applyNumberFormat="0" applyAlignment="0" applyProtection="0"/>
    <xf numFmtId="0" fontId="48" fillId="10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9" fillId="11" borderId="11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48" fillId="11" borderId="10" applyNumberFormat="0" applyAlignment="0" applyProtection="0"/>
    <xf numFmtId="0" fontId="50" fillId="10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1" fillId="11" borderId="9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0" fillId="11" borderId="3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Protection="0"/>
    <xf numFmtId="0" fontId="53" fillId="0" borderId="0" applyProtection="0"/>
    <xf numFmtId="0" fontId="53" fillId="0" borderId="0" applyProtection="0"/>
    <xf numFmtId="179" fontId="15" fillId="0" borderId="0" applyFill="0" applyBorder="0" applyAlignment="0" applyProtection="0"/>
    <xf numFmtId="180" fontId="15" fillId="0" borderId="0" applyFill="0" applyBorder="0" applyAlignment="0" applyProtection="0"/>
    <xf numFmtId="181" fontId="15" fillId="0" borderId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9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2" fontId="15" fillId="0" borderId="0" applyFill="0" applyBorder="0" applyAlignment="0" applyProtection="0"/>
    <xf numFmtId="190" fontId="102" fillId="0" borderId="0" applyFont="0" applyFill="0" applyBorder="0" applyAlignment="0" applyProtection="0"/>
    <xf numFmtId="182" fontId="15" fillId="0" borderId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4" fontId="8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103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178" fontId="60" fillId="54" borderId="15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49" fillId="0" borderId="23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53" fillId="0" borderId="24" applyProtection="0"/>
    <xf numFmtId="0" fontId="53" fillId="0" borderId="2" applyProtection="0"/>
    <xf numFmtId="0" fontId="53" fillId="0" borderId="2" applyProtection="0"/>
    <xf numFmtId="0" fontId="62" fillId="55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3" fillId="34" borderId="25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2" fillId="39" borderId="4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7" fillId="16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1" fillId="0" borderId="0"/>
    <xf numFmtId="0" fontId="105" fillId="0" borderId="0"/>
    <xf numFmtId="0" fontId="8" fillId="0" borderId="0"/>
    <xf numFmtId="0" fontId="1" fillId="0" borderId="0"/>
    <xf numFmtId="195" fontId="10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1" fillId="0" borderId="0"/>
    <xf numFmtId="0" fontId="22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183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0" borderId="0"/>
    <xf numFmtId="0" fontId="13" fillId="0" borderId="0"/>
    <xf numFmtId="0" fontId="22" fillId="0" borderId="0"/>
    <xf numFmtId="0" fontId="7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6" fillId="0" borderId="0"/>
    <xf numFmtId="0" fontId="21" fillId="0" borderId="0"/>
    <xf numFmtId="0" fontId="70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8" fillId="0" borderId="0"/>
    <xf numFmtId="0" fontId="21" fillId="0" borderId="0"/>
    <xf numFmtId="0" fontId="21" fillId="0" borderId="0"/>
    <xf numFmtId="0" fontId="106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70" fillId="0" borderId="0"/>
    <xf numFmtId="0" fontId="13" fillId="0" borderId="0"/>
    <xf numFmtId="0" fontId="22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68" fillId="0" borderId="0"/>
    <xf numFmtId="0" fontId="15" fillId="0" borderId="0"/>
    <xf numFmtId="0" fontId="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70" fillId="0" borderId="0"/>
    <xf numFmtId="0" fontId="70" fillId="0" borderId="0"/>
    <xf numFmtId="0" fontId="8" fillId="0" borderId="0"/>
    <xf numFmtId="0" fontId="15" fillId="0" borderId="0"/>
    <xf numFmtId="0" fontId="22" fillId="0" borderId="0"/>
    <xf numFmtId="183" fontId="107" fillId="0" borderId="0" applyFill="0" applyBorder="0" applyAlignment="0" applyProtection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08" fillId="0" borderId="0"/>
    <xf numFmtId="0" fontId="4" fillId="0" borderId="0"/>
    <xf numFmtId="0" fontId="22" fillId="0" borderId="0"/>
    <xf numFmtId="0" fontId="22" fillId="0" borderId="0"/>
    <xf numFmtId="0" fontId="1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10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9" fillId="0" borderId="0"/>
    <xf numFmtId="0" fontId="110" fillId="0" borderId="26"/>
    <xf numFmtId="16" fontId="111" fillId="0" borderId="26" applyNumberFormat="0" applyBorder="0" applyAlignment="0">
      <alignment horizontal="right"/>
    </xf>
    <xf numFmtId="0" fontId="112" fillId="0" borderId="0">
      <alignment vertical="top"/>
      <protection locked="0"/>
    </xf>
    <xf numFmtId="0" fontId="71" fillId="56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2" fillId="57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" fillId="15" borderId="9" applyNumberForma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21" fillId="16" borderId="9" applyNumberFormat="0" applyFont="0" applyAlignment="0" applyProtection="0"/>
    <xf numFmtId="0" fontId="21" fillId="16" borderId="9" applyNumberFormat="0" applyFont="0" applyAlignment="0" applyProtection="0"/>
    <xf numFmtId="0" fontId="21" fillId="16" borderId="9" applyNumberFormat="0" applyFont="0" applyAlignment="0" applyProtection="0"/>
    <xf numFmtId="0" fontId="21" fillId="16" borderId="9" applyNumberFormat="0" applyFont="0" applyAlignment="0" applyProtection="0"/>
    <xf numFmtId="0" fontId="2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3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0" fontId="1" fillId="16" borderId="9" applyNumberFormat="0" applyFont="0" applyAlignment="0" applyProtection="0"/>
    <xf numFmtId="9" fontId="7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ill="0" applyBorder="0" applyAlignment="0" applyProtection="0"/>
    <xf numFmtId="9" fontId="2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7" fillId="0" borderId="27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14" fillId="0" borderId="0"/>
    <xf numFmtId="0" fontId="14" fillId="0" borderId="0"/>
    <xf numFmtId="0" fontId="85" fillId="0" borderId="0"/>
    <xf numFmtId="49" fontId="113" fillId="0" borderId="28"/>
    <xf numFmtId="0" fontId="14" fillId="0" borderId="0"/>
    <xf numFmtId="49" fontId="113" fillId="0" borderId="28"/>
    <xf numFmtId="49" fontId="114" fillId="0" borderId="28">
      <alignment horizontal="left"/>
      <protection locked="0"/>
    </xf>
    <xf numFmtId="49" fontId="114" fillId="0" borderId="28">
      <alignment horizontal="left"/>
      <protection locked="0"/>
    </xf>
    <xf numFmtId="49" fontId="114" fillId="0" borderId="28" applyProtection="0">
      <alignment horizontal="left"/>
      <protection locked="0"/>
    </xf>
    <xf numFmtId="49" fontId="114" fillId="0" borderId="28" applyProtection="0">
      <alignment horizontal="left"/>
      <protection locked="0"/>
    </xf>
    <xf numFmtId="49" fontId="114" fillId="0" borderId="28">
      <alignment horizontal="left"/>
      <protection locked="0"/>
    </xf>
    <xf numFmtId="49" fontId="114" fillId="0" borderId="28">
      <alignment horizontal="left"/>
      <protection locked="0"/>
    </xf>
    <xf numFmtId="49" fontId="114" fillId="0" borderId="28">
      <alignment horizontal="left"/>
      <protection locked="0" hidden="1"/>
    </xf>
    <xf numFmtId="1" fontId="1" fillId="0" borderId="0">
      <alignment horizontal="centerContinuous"/>
      <protection locked="0"/>
    </xf>
    <xf numFmtId="49" fontId="113" fillId="0" borderId="28" applyNumberFormat="0"/>
    <xf numFmtId="49" fontId="113" fillId="0" borderId="28" applyNumberFormat="0"/>
    <xf numFmtId="49" fontId="113" fillId="0" borderId="28">
      <alignment horizontal="left"/>
      <protection locked="0"/>
    </xf>
    <xf numFmtId="49" fontId="113" fillId="0" borderId="28" applyProtection="0"/>
    <xf numFmtId="49" fontId="113" fillId="0" borderId="28" applyNumberFormat="0" applyProtection="0">
      <alignment horizontal="left"/>
      <protection locked="0"/>
    </xf>
    <xf numFmtId="49" fontId="113" fillId="0" borderId="28" applyProtection="0">
      <alignment horizontal="left"/>
      <protection locked="0"/>
    </xf>
    <xf numFmtId="49" fontId="113" fillId="0" borderId="28">
      <alignment horizontal="left"/>
      <protection locked="0"/>
    </xf>
    <xf numFmtId="49" fontId="113" fillId="0" borderId="28"/>
    <xf numFmtId="0" fontId="53" fillId="0" borderId="0"/>
    <xf numFmtId="0" fontId="53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9" fontId="15" fillId="0" borderId="29">
      <alignment horizontal="center"/>
    </xf>
    <xf numFmtId="0" fontId="79" fillId="58" borderId="8" applyNumberFormat="0" applyFont="0" applyAlignment="0" applyProtection="0">
      <alignment wrapText="1"/>
    </xf>
    <xf numFmtId="184" fontId="75" fillId="0" borderId="0" applyFont="0" applyFill="0" applyBorder="0" applyAlignment="0" applyProtection="0"/>
    <xf numFmtId="185" fontId="75" fillId="0" borderId="0" applyFont="0" applyFill="0" applyBorder="0" applyAlignment="0" applyProtection="0"/>
    <xf numFmtId="2" fontId="53" fillId="0" borderId="0" applyProtection="0"/>
    <xf numFmtId="2" fontId="53" fillId="0" borderId="0" applyProtection="0"/>
    <xf numFmtId="2" fontId="53" fillId="0" borderId="0" applyProtection="0"/>
    <xf numFmtId="165" fontId="1" fillId="0" borderId="0" applyFont="0" applyFill="0" applyBorder="0" applyAlignment="0" applyProtection="0"/>
    <xf numFmtId="186" fontId="15" fillId="0" borderId="0" applyFill="0" applyBorder="0" applyAlignment="0" applyProtection="0"/>
    <xf numFmtId="166" fontId="15" fillId="0" borderId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7" fontId="15" fillId="0" borderId="0" applyFill="0" applyBorder="0" applyAlignment="0" applyProtection="0"/>
    <xf numFmtId="184" fontId="102" fillId="0" borderId="0" applyFont="0" applyFill="0" applyBorder="0" applyAlignment="0" applyProtection="0"/>
    <xf numFmtId="196" fontId="69" fillId="0" borderId="0" applyFont="0" applyFill="0" applyBorder="0" applyAlignment="0" applyProtection="0"/>
    <xf numFmtId="165" fontId="8" fillId="0" borderId="0" applyFont="0" applyFill="0" applyBorder="0" applyAlignment="0" applyProtection="0"/>
    <xf numFmtId="185" fontId="1" fillId="0" borderId="0" applyFont="0" applyFill="0" applyBorder="0" applyAlignment="0" applyProtection="0"/>
    <xf numFmtId="196" fontId="108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8" fontId="15" fillId="0" borderId="0" applyFill="0" applyBorder="0" applyAlignment="0" applyProtection="0"/>
    <xf numFmtId="165" fontId="1" fillId="0" borderId="0" applyFont="0" applyFill="0" applyBorder="0" applyAlignment="0" applyProtection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165" fontId="22" fillId="0" borderId="0" applyFont="0" applyFill="0" applyBorder="0" applyAlignment="0" applyProtection="0"/>
    <xf numFmtId="4" fontId="22" fillId="0" borderId="0"/>
    <xf numFmtId="4" fontId="22" fillId="0" borderId="0"/>
    <xf numFmtId="4" fontId="22" fillId="0" borderId="0"/>
    <xf numFmtId="165" fontId="22" fillId="0" borderId="0" applyFont="0" applyFill="0" applyBorder="0" applyAlignment="0" applyProtection="0"/>
    <xf numFmtId="4" fontId="22" fillId="0" borderId="0"/>
    <xf numFmtId="4" fontId="22" fillId="0" borderId="0"/>
    <xf numFmtId="18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8" fillId="0" borderId="0" applyFill="0" applyBorder="0" applyAlignment="0" applyProtection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185" fontId="8" fillId="0" borderId="0" applyFill="0" applyBorder="0" applyAlignment="0" applyProtection="0"/>
    <xf numFmtId="197" fontId="20" fillId="0" borderId="0" applyFont="0" applyFill="0" applyBorder="0" applyAlignment="0" applyProtection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185" fontId="22" fillId="0" borderId="0" applyFont="0" applyFill="0" applyBorder="0" applyAlignment="0" applyProtection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4" fontId="22" fillId="0" borderId="0"/>
    <xf numFmtId="185" fontId="2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8" fillId="0" borderId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65" fontId="8" fillId="0" borderId="0" applyFill="0" applyBorder="0" applyAlignment="0" applyProtection="0"/>
    <xf numFmtId="185" fontId="2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5" fontId="108" fillId="0" borderId="0" applyFont="0" applyFill="0" applyBorder="0" applyAlignment="0" applyProtection="0"/>
    <xf numFmtId="185" fontId="108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05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85" fontId="1" fillId="0" borderId="0" applyFont="0" applyFill="0" applyBorder="0" applyAlignment="0" applyProtection="0"/>
    <xf numFmtId="188" fontId="15" fillId="0" borderId="0" applyFill="0" applyBorder="0" applyAlignment="0" applyProtection="0"/>
    <xf numFmtId="0" fontId="80" fillId="59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1" fillId="17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164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190" fontId="16" fillId="0" borderId="0">
      <protection locked="0"/>
    </xf>
    <xf numFmtId="190" fontId="16" fillId="0" borderId="0">
      <protection locked="0"/>
    </xf>
    <xf numFmtId="0" fontId="115" fillId="0" borderId="0" applyNumberFormat="0" applyFill="0" applyBorder="0" applyAlignment="0" applyProtection="0"/>
  </cellStyleXfs>
  <cellXfs count="148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 applyAlignment="1">
      <alignment horizontal="justify"/>
    </xf>
    <xf numFmtId="0" fontId="6" fillId="0" borderId="26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justify" vertical="top" wrapText="1"/>
    </xf>
    <xf numFmtId="0" fontId="6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26" xfId="0" applyFont="1" applyBorder="1" applyAlignment="1">
      <alignment horizontal="center" vertical="top" wrapText="1"/>
    </xf>
    <xf numFmtId="167" fontId="10" fillId="0" borderId="26" xfId="2174" applyNumberFormat="1" applyFont="1" applyBorder="1" applyAlignment="1">
      <alignment horizontal="center" vertical="top" wrapText="1"/>
    </xf>
    <xf numFmtId="0" fontId="11" fillId="0" borderId="0" xfId="0" applyFont="1"/>
    <xf numFmtId="0" fontId="8" fillId="0" borderId="30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14" fontId="8" fillId="0" borderId="30" xfId="0" applyNumberFormat="1" applyFont="1" applyBorder="1" applyAlignment="1">
      <alignment horizontal="center" vertical="top" wrapText="1"/>
    </xf>
    <xf numFmtId="167" fontId="8" fillId="0" borderId="30" xfId="2174" applyNumberFormat="1" applyFont="1" applyBorder="1" applyAlignment="1">
      <alignment horizontal="center" vertical="top" wrapText="1"/>
    </xf>
    <xf numFmtId="167" fontId="8" fillId="0" borderId="30" xfId="2174" applyNumberFormat="1" applyFont="1" applyBorder="1" applyAlignment="1">
      <alignment horizontal="justify" vertical="top" wrapText="1"/>
    </xf>
    <xf numFmtId="0" fontId="8" fillId="0" borderId="31" xfId="0" applyFont="1" applyBorder="1" applyAlignment="1">
      <alignment horizontal="center" vertical="top" wrapText="1"/>
    </xf>
    <xf numFmtId="0" fontId="7" fillId="0" borderId="31" xfId="0" applyFont="1" applyBorder="1" applyAlignment="1">
      <alignment vertical="top" wrapText="1"/>
    </xf>
    <xf numFmtId="14" fontId="7" fillId="0" borderId="31" xfId="0" applyNumberFormat="1" applyFont="1" applyBorder="1" applyAlignment="1">
      <alignment horizontal="center" vertical="top" wrapText="1"/>
    </xf>
    <xf numFmtId="167" fontId="7" fillId="0" borderId="31" xfId="2174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8" fillId="0" borderId="31" xfId="0" applyFont="1" applyBorder="1" applyAlignment="1">
      <alignment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2" xfId="0" applyFont="1" applyBorder="1" applyAlignment="1">
      <alignment vertical="top" wrapText="1"/>
    </xf>
    <xf numFmtId="167" fontId="8" fillId="0" borderId="31" xfId="2174" applyNumberFormat="1" applyFont="1" applyBorder="1" applyAlignment="1">
      <alignment horizontal="center" vertical="top" wrapText="1"/>
    </xf>
    <xf numFmtId="167" fontId="8" fillId="0" borderId="31" xfId="2174" applyNumberFormat="1" applyFont="1" applyBorder="1" applyAlignment="1">
      <alignment horizontal="justify" vertical="top" wrapText="1"/>
    </xf>
    <xf numFmtId="0" fontId="9" fillId="0" borderId="26" xfId="0" applyFont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3" fontId="9" fillId="0" borderId="26" xfId="0" applyNumberFormat="1" applyFont="1" applyBorder="1" applyAlignment="1">
      <alignment vertical="top" wrapText="1"/>
    </xf>
    <xf numFmtId="167" fontId="0" fillId="0" borderId="0" xfId="0" applyNumberFormat="1"/>
    <xf numFmtId="0" fontId="10" fillId="0" borderId="33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82" fillId="0" borderId="0" xfId="0" applyFont="1" applyAlignment="1">
      <alignment horizontal="right"/>
    </xf>
    <xf numFmtId="0" fontId="83" fillId="0" borderId="0" xfId="0" applyFont="1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Continuous"/>
    </xf>
    <xf numFmtId="0" fontId="83" fillId="0" borderId="0" xfId="0" applyFont="1" applyAlignment="1">
      <alignment horizontal="centerContinuous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37" xfId="0" applyFont="1" applyBorder="1" applyAlignment="1">
      <alignment vertical="top" wrapText="1"/>
    </xf>
    <xf numFmtId="0" fontId="8" fillId="0" borderId="0" xfId="0" applyFont="1"/>
    <xf numFmtId="0" fontId="10" fillId="0" borderId="33" xfId="0" applyFont="1" applyBorder="1" applyAlignment="1">
      <alignment horizontal="center" vertical="top" wrapText="1"/>
    </xf>
    <xf numFmtId="0" fontId="8" fillId="0" borderId="39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37" xfId="0" applyFont="1" applyBorder="1" applyAlignment="1">
      <alignment horizontal="justify" vertical="top" wrapText="1"/>
    </xf>
    <xf numFmtId="0" fontId="10" fillId="0" borderId="35" xfId="0" applyFont="1" applyBorder="1" applyAlignment="1">
      <alignment horizontal="center" vertical="top" wrapText="1"/>
    </xf>
    <xf numFmtId="0" fontId="8" fillId="0" borderId="41" xfId="0" applyFont="1" applyBorder="1" applyAlignment="1">
      <alignment vertical="top" wrapText="1"/>
    </xf>
    <xf numFmtId="3" fontId="10" fillId="0" borderId="43" xfId="2174" applyNumberFormat="1" applyFont="1" applyBorder="1" applyAlignment="1">
      <alignment horizontal="right" vertical="center" wrapText="1" indent="1"/>
    </xf>
    <xf numFmtId="3" fontId="7" fillId="0" borderId="44" xfId="2174" applyNumberFormat="1" applyFont="1" applyBorder="1" applyAlignment="1">
      <alignment horizontal="right" vertical="center" wrapText="1" indent="1"/>
    </xf>
    <xf numFmtId="3" fontId="8" fillId="0" borderId="45" xfId="0" applyNumberFormat="1" applyFont="1" applyBorder="1" applyAlignment="1">
      <alignment horizontal="right" vertical="center" wrapText="1" indent="1"/>
    </xf>
    <xf numFmtId="3" fontId="8" fillId="0" borderId="46" xfId="0" applyNumberFormat="1" applyFont="1" applyBorder="1" applyAlignment="1">
      <alignment horizontal="right" vertical="center" wrapText="1" indent="1"/>
    </xf>
    <xf numFmtId="3" fontId="10" fillId="0" borderId="47" xfId="2174" applyNumberFormat="1" applyFont="1" applyBorder="1" applyAlignment="1">
      <alignment horizontal="right" vertical="center" wrapText="1" indent="1"/>
    </xf>
    <xf numFmtId="3" fontId="7" fillId="0" borderId="48" xfId="2174" applyNumberFormat="1" applyFont="1" applyBorder="1" applyAlignment="1">
      <alignment horizontal="right" vertical="center" wrapText="1" indent="1"/>
    </xf>
    <xf numFmtId="3" fontId="8" fillId="0" borderId="49" xfId="0" applyNumberFormat="1" applyFont="1" applyBorder="1" applyAlignment="1">
      <alignment horizontal="right" vertical="center" wrapText="1" indent="1"/>
    </xf>
    <xf numFmtId="0" fontId="8" fillId="0" borderId="50" xfId="0" applyFont="1" applyBorder="1" applyAlignment="1">
      <alignment horizontal="center" vertical="top" wrapText="1"/>
    </xf>
    <xf numFmtId="3" fontId="10" fillId="0" borderId="51" xfId="2174" applyNumberFormat="1" applyFont="1" applyBorder="1" applyAlignment="1">
      <alignment horizontal="right" vertical="center" wrapText="1" indent="1"/>
    </xf>
    <xf numFmtId="3" fontId="7" fillId="0" borderId="39" xfId="2174" applyNumberFormat="1" applyFont="1" applyBorder="1" applyAlignment="1">
      <alignment horizontal="right" vertical="center" wrapText="1" indent="1"/>
    </xf>
    <xf numFmtId="3" fontId="8" fillId="0" borderId="40" xfId="0" applyNumberFormat="1" applyFont="1" applyBorder="1" applyAlignment="1">
      <alignment horizontal="right" vertical="center" wrapText="1" indent="1"/>
    </xf>
    <xf numFmtId="3" fontId="8" fillId="0" borderId="52" xfId="0" applyNumberFormat="1" applyFont="1" applyBorder="1" applyAlignment="1">
      <alignment horizontal="right" vertical="center" wrapText="1" indent="1"/>
    </xf>
    <xf numFmtId="3" fontId="10" fillId="0" borderId="33" xfId="2174" applyNumberFormat="1" applyFont="1" applyBorder="1" applyAlignment="1">
      <alignment horizontal="right" vertical="center" wrapText="1" indent="1"/>
    </xf>
    <xf numFmtId="3" fontId="7" fillId="0" borderId="41" xfId="2174" applyNumberFormat="1" applyFont="1" applyBorder="1" applyAlignment="1">
      <alignment horizontal="right" vertical="center" wrapText="1" indent="1"/>
    </xf>
    <xf numFmtId="3" fontId="8" fillId="0" borderId="42" xfId="0" applyNumberFormat="1" applyFont="1" applyBorder="1" applyAlignment="1">
      <alignment horizontal="right" vertical="center" wrapText="1" indent="1"/>
    </xf>
    <xf numFmtId="0" fontId="0" fillId="0" borderId="33" xfId="0" applyBorder="1" applyAlignment="1">
      <alignment horizontal="center" wrapText="1"/>
    </xf>
    <xf numFmtId="0" fontId="8" fillId="0" borderId="33" xfId="0" applyFont="1" applyBorder="1" applyAlignment="1">
      <alignment horizontal="center" vertical="top" wrapText="1"/>
    </xf>
    <xf numFmtId="3" fontId="10" fillId="0" borderId="33" xfId="0" applyNumberFormat="1" applyFont="1" applyBorder="1" applyAlignment="1">
      <alignment horizontal="right" vertical="center" wrapText="1" indent="1"/>
    </xf>
    <xf numFmtId="0" fontId="84" fillId="0" borderId="0" xfId="0" applyFont="1"/>
    <xf numFmtId="167" fontId="8" fillId="0" borderId="32" xfId="2174" applyNumberFormat="1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14" fontId="8" fillId="0" borderId="54" xfId="0" applyNumberFormat="1" applyFont="1" applyBorder="1" applyAlignment="1">
      <alignment horizontal="center" vertical="top" wrapText="1"/>
    </xf>
    <xf numFmtId="14" fontId="7" fillId="0" borderId="55" xfId="0" applyNumberFormat="1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189" fontId="10" fillId="0" borderId="53" xfId="0" applyNumberFormat="1" applyFont="1" applyBorder="1" applyAlignment="1">
      <alignment horizontal="center" vertical="top" wrapText="1"/>
    </xf>
    <xf numFmtId="189" fontId="10" fillId="0" borderId="54" xfId="0" applyNumberFormat="1" applyFont="1" applyBorder="1" applyAlignment="1">
      <alignment horizontal="center" vertical="top" wrapText="1"/>
    </xf>
    <xf numFmtId="189" fontId="10" fillId="0" borderId="30" xfId="0" applyNumberFormat="1" applyFont="1" applyBorder="1" applyAlignment="1">
      <alignment horizontal="center" vertical="top" wrapText="1"/>
    </xf>
    <xf numFmtId="189" fontId="10" fillId="0" borderId="55" xfId="0" applyNumberFormat="1" applyFont="1" applyBorder="1" applyAlignment="1">
      <alignment horizontal="center" vertical="top" wrapText="1"/>
    </xf>
    <xf numFmtId="189" fontId="10" fillId="0" borderId="31" xfId="0" applyNumberFormat="1" applyFont="1" applyBorder="1" applyAlignment="1">
      <alignment horizontal="center" vertical="top" wrapText="1"/>
    </xf>
    <xf numFmtId="189" fontId="10" fillId="0" borderId="56" xfId="0" applyNumberFormat="1" applyFont="1" applyBorder="1" applyAlignment="1">
      <alignment horizontal="center" vertical="top" wrapText="1"/>
    </xf>
    <xf numFmtId="189" fontId="10" fillId="0" borderId="32" xfId="0" applyNumberFormat="1" applyFont="1" applyBorder="1" applyAlignment="1">
      <alignment horizontal="center" vertical="top" wrapText="1"/>
    </xf>
    <xf numFmtId="189" fontId="8" fillId="0" borderId="45" xfId="0" applyNumberFormat="1" applyFont="1" applyBorder="1" applyAlignment="1">
      <alignment horizontal="center" vertical="top" wrapText="1"/>
    </xf>
    <xf numFmtId="189" fontId="8" fillId="0" borderId="40" xfId="0" applyNumberFormat="1" applyFont="1" applyBorder="1" applyAlignment="1">
      <alignment horizontal="center" vertical="top" wrapText="1"/>
    </xf>
    <xf numFmtId="189" fontId="8" fillId="0" borderId="46" xfId="0" applyNumberFormat="1" applyFont="1" applyBorder="1" applyAlignment="1">
      <alignment horizontal="center" vertical="top" wrapText="1"/>
    </xf>
    <xf numFmtId="189" fontId="8" fillId="0" borderId="52" xfId="0" applyNumberFormat="1" applyFont="1" applyBorder="1" applyAlignment="1">
      <alignment horizontal="center" vertical="top" wrapText="1"/>
    </xf>
    <xf numFmtId="189" fontId="8" fillId="0" borderId="49" xfId="0" applyNumberFormat="1" applyFont="1" applyBorder="1" applyAlignment="1">
      <alignment horizontal="center" vertical="top" wrapText="1"/>
    </xf>
    <xf numFmtId="189" fontId="8" fillId="0" borderId="42" xfId="0" applyNumberFormat="1" applyFont="1" applyBorder="1" applyAlignment="1">
      <alignment horizontal="center" vertical="top" wrapText="1"/>
    </xf>
    <xf numFmtId="189" fontId="10" fillId="0" borderId="33" xfId="0" applyNumberFormat="1" applyFont="1" applyBorder="1" applyAlignment="1">
      <alignment horizontal="center" vertical="top" wrapText="1"/>
    </xf>
    <xf numFmtId="189" fontId="10" fillId="0" borderId="44" xfId="0" applyNumberFormat="1" applyFont="1" applyBorder="1" applyAlignment="1">
      <alignment horizontal="center" vertical="top" wrapText="1"/>
    </xf>
    <xf numFmtId="189" fontId="10" fillId="0" borderId="39" xfId="0" applyNumberFormat="1" applyFont="1" applyBorder="1" applyAlignment="1">
      <alignment horizontal="center" vertical="top" wrapText="1"/>
    </xf>
    <xf numFmtId="189" fontId="10" fillId="0" borderId="48" xfId="0" applyNumberFormat="1" applyFont="1" applyBorder="1" applyAlignment="1">
      <alignment horizontal="center" vertical="top" wrapText="1"/>
    </xf>
    <xf numFmtId="189" fontId="10" fillId="0" borderId="41" xfId="0" applyNumberFormat="1" applyFont="1" applyBorder="1" applyAlignment="1">
      <alignment horizontal="center" vertical="top" wrapText="1"/>
    </xf>
    <xf numFmtId="3" fontId="8" fillId="0" borderId="40" xfId="0" applyNumberFormat="1" applyFont="1" applyBorder="1" applyAlignment="1">
      <alignment horizontal="center" vertical="center" wrapText="1"/>
    </xf>
    <xf numFmtId="3" fontId="10" fillId="0" borderId="43" xfId="2174" applyNumberFormat="1" applyFont="1" applyBorder="1" applyAlignment="1">
      <alignment horizontal="center" vertical="center" wrapText="1"/>
    </xf>
    <xf numFmtId="189" fontId="10" fillId="0" borderId="53" xfId="0" applyNumberFormat="1" applyFont="1" applyFill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49" fontId="8" fillId="0" borderId="52" xfId="0" applyNumberFormat="1" applyFont="1" applyBorder="1" applyAlignment="1">
      <alignment vertical="top" wrapText="1"/>
    </xf>
    <xf numFmtId="0" fontId="8" fillId="0" borderId="3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top" wrapText="1"/>
    </xf>
    <xf numFmtId="167" fontId="10" fillId="0" borderId="26" xfId="2174" applyNumberFormat="1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vertical="top" wrapText="1"/>
    </xf>
    <xf numFmtId="189" fontId="10" fillId="0" borderId="54" xfId="0" applyNumberFormat="1" applyFont="1" applyFill="1" applyBorder="1" applyAlignment="1">
      <alignment horizontal="center" vertical="top" wrapText="1"/>
    </xf>
    <xf numFmtId="189" fontId="10" fillId="0" borderId="30" xfId="0" applyNumberFormat="1" applyFont="1" applyFill="1" applyBorder="1" applyAlignment="1">
      <alignment horizontal="center" vertical="top" wrapText="1"/>
    </xf>
    <xf numFmtId="167" fontId="8" fillId="0" borderId="30" xfId="2174" applyNumberFormat="1" applyFont="1" applyFill="1" applyBorder="1" applyAlignment="1">
      <alignment horizontal="center" vertical="top" wrapText="1"/>
    </xf>
    <xf numFmtId="167" fontId="8" fillId="0" borderId="30" xfId="2174" applyNumberFormat="1" applyFont="1" applyFill="1" applyBorder="1" applyAlignment="1">
      <alignment horizontal="justify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vertical="top" wrapText="1"/>
    </xf>
    <xf numFmtId="189" fontId="10" fillId="0" borderId="55" xfId="0" applyNumberFormat="1" applyFont="1" applyFill="1" applyBorder="1" applyAlignment="1">
      <alignment horizontal="center" vertical="top" wrapText="1"/>
    </xf>
    <xf numFmtId="189" fontId="10" fillId="0" borderId="31" xfId="0" applyNumberFormat="1" applyFont="1" applyFill="1" applyBorder="1" applyAlignment="1">
      <alignment horizontal="center" vertical="top" wrapText="1"/>
    </xf>
    <xf numFmtId="167" fontId="7" fillId="0" borderId="31" xfId="2174" applyNumberFormat="1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vertical="top" wrapText="1"/>
    </xf>
    <xf numFmtId="167" fontId="8" fillId="0" borderId="31" xfId="2174" applyNumberFormat="1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vertical="top" wrapText="1"/>
    </xf>
    <xf numFmtId="189" fontId="10" fillId="0" borderId="56" xfId="0" applyNumberFormat="1" applyFont="1" applyFill="1" applyBorder="1" applyAlignment="1">
      <alignment horizontal="center" vertical="top" wrapText="1"/>
    </xf>
    <xf numFmtId="189" fontId="10" fillId="0" borderId="32" xfId="0" applyNumberFormat="1" applyFont="1" applyFill="1" applyBorder="1" applyAlignment="1">
      <alignment horizontal="center" vertical="top" wrapText="1"/>
    </xf>
    <xf numFmtId="167" fontId="8" fillId="0" borderId="32" xfId="2174" applyNumberFormat="1" applyFont="1" applyFill="1" applyBorder="1" applyAlignment="1">
      <alignment horizontal="center" vertical="top" wrapText="1"/>
    </xf>
    <xf numFmtId="3" fontId="83" fillId="0" borderId="0" xfId="0" applyNumberFormat="1" applyFont="1"/>
    <xf numFmtId="49" fontId="8" fillId="0" borderId="42" xfId="0" applyNumberFormat="1" applyFont="1" applyBorder="1" applyAlignment="1">
      <alignment vertical="top" wrapText="1"/>
    </xf>
    <xf numFmtId="0" fontId="10" fillId="0" borderId="26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8" fillId="0" borderId="34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59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0" fillId="0" borderId="3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8" fillId="0" borderId="4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189" fontId="10" fillId="0" borderId="0" xfId="0" applyNumberFormat="1" applyFont="1" applyBorder="1" applyAlignment="1">
      <alignment horizontal="center" vertical="top" wrapText="1"/>
    </xf>
    <xf numFmtId="167" fontId="8" fillId="0" borderId="0" xfId="2174" applyNumberFormat="1" applyFont="1" applyBorder="1" applyAlignment="1">
      <alignment horizontal="center" vertical="top" wrapText="1"/>
    </xf>
  </cellXfs>
  <cellStyles count="2550">
    <cellStyle name=" 1" xfId="1"/>
    <cellStyle name=" 1 2" xfId="2"/>
    <cellStyle name=". год" xfId="3"/>
    <cellStyle name=". годujl" xfId="4"/>
    <cellStyle name="_CPI foodimp" xfId="5"/>
    <cellStyle name="_macro 2012 var 1" xfId="6"/>
    <cellStyle name="_v-2013-2030- 2b17.01.11Нах-cpiнов. курс inn 1-2-Е1xls" xfId="7"/>
    <cellStyle name="_Модель - 2(23)" xfId="8"/>
    <cellStyle name="_Сб-macro 2020" xfId="9"/>
    <cellStyle name="”ќђќ‘ћ‚›‰" xfId="10"/>
    <cellStyle name="”ќђќ‘ћ‚›‰ 2" xfId="11"/>
    <cellStyle name="”ќђќ‘ћ‚›‰ 2 2" xfId="12"/>
    <cellStyle name="”ќђќ‘ћ‚›‰ 3" xfId="13"/>
    <cellStyle name="”ќђќ‘ћ‚›‰_БДДС (свод)" xfId="14"/>
    <cellStyle name="”љ‘ђћ‚ђќќ›‰" xfId="15"/>
    <cellStyle name="”љ‘ђћ‚ђќќ›‰ 2" xfId="16"/>
    <cellStyle name="”љ‘ђћ‚ђќќ›‰ 2 2" xfId="17"/>
    <cellStyle name="”љ‘ђћ‚ђќќ›‰ 3" xfId="18"/>
    <cellStyle name="”љ‘ђћ‚ђќќ›‰_БДДС (свод)" xfId="19"/>
    <cellStyle name="„…ќ…†ќ›‰" xfId="20"/>
    <cellStyle name="„…ќ…†ќ›‰ 2" xfId="21"/>
    <cellStyle name="„…ќ…†ќ›‰ 2 2" xfId="22"/>
    <cellStyle name="„…ќ…†ќ›‰ 3" xfId="23"/>
    <cellStyle name="„…ќ…†ќ›‰_БДДС (свод)" xfId="24"/>
    <cellStyle name="=C:\WINNT35\SYSTEM32\COMMAND.COM" xfId="25"/>
    <cellStyle name="‡ђѓћ‹ћ‚ћљ1" xfId="26"/>
    <cellStyle name="‡ђѓћ‹ћ‚ћљ1 2" xfId="27"/>
    <cellStyle name="‡ђѓћ‹ћ‚ћљ1 2 2" xfId="28"/>
    <cellStyle name="‡ђѓћ‹ћ‚ћљ1_БДР_сентябрь_2016" xfId="29"/>
    <cellStyle name="‡ђѓћ‹ћ‚ћљ2" xfId="30"/>
    <cellStyle name="‡ђѓћ‹ћ‚ћљ2 2" xfId="31"/>
    <cellStyle name="‡ђѓћ‹ћ‚ћљ2 2 2" xfId="32"/>
    <cellStyle name="‡ђѓћ‹ћ‚ћљ2_БДР_сентябрь_2016" xfId="33"/>
    <cellStyle name="’ћѓћ‚›‰" xfId="34"/>
    <cellStyle name="’ћѓћ‚›‰ 2" xfId="35"/>
    <cellStyle name="’ћѓћ‚›‰ 2 2" xfId="36"/>
    <cellStyle name="’ћѓћ‚›‰_БДДС (свод)" xfId="37"/>
    <cellStyle name="1Normal" xfId="38"/>
    <cellStyle name="1Normal 2" xfId="39"/>
    <cellStyle name="1Normal 2 2" xfId="40"/>
    <cellStyle name="1Normal_АВЗ 2012 г   10. 01 12" xfId="41"/>
    <cellStyle name="20% - Accent1" xfId="42"/>
    <cellStyle name="20% - Accent1 2" xfId="43"/>
    <cellStyle name="20% - Accent2" xfId="44"/>
    <cellStyle name="20% - Accent2 2" xfId="45"/>
    <cellStyle name="20% - Accent3" xfId="46"/>
    <cellStyle name="20% - Accent3 2" xfId="47"/>
    <cellStyle name="20% - Accent4" xfId="48"/>
    <cellStyle name="20% - Accent4 2" xfId="49"/>
    <cellStyle name="20% - Accent5" xfId="50"/>
    <cellStyle name="20% - Accent5 2" xfId="51"/>
    <cellStyle name="20% - Accent6" xfId="52"/>
    <cellStyle name="20% - Accent6 2" xfId="53"/>
    <cellStyle name="20% - Акцент1" xfId="54"/>
    <cellStyle name="20% — акцент1" xfId="55" builtinId="30" customBuiltin="1"/>
    <cellStyle name="20% - Акцент1 10" xfId="56"/>
    <cellStyle name="20% - Акцент1 11" xfId="57"/>
    <cellStyle name="20% - Акцент1 12" xfId="58"/>
    <cellStyle name="20% - Акцент1 13" xfId="59"/>
    <cellStyle name="20% - Акцент1 14" xfId="60"/>
    <cellStyle name="20% - Акцент1 15" xfId="61"/>
    <cellStyle name="20% - Акцент1 16" xfId="62"/>
    <cellStyle name="20% - Акцент1 17" xfId="63"/>
    <cellStyle name="20% - Акцент1 18" xfId="64"/>
    <cellStyle name="20% - Акцент1 19" xfId="65"/>
    <cellStyle name="20% - Акцент1 2" xfId="66"/>
    <cellStyle name="20% - Акцент1 2 2" xfId="67"/>
    <cellStyle name="20% - Акцент1 2 3" xfId="68"/>
    <cellStyle name="20% - Акцент1 2 4" xfId="69"/>
    <cellStyle name="20% - Акцент1 2 5" xfId="70"/>
    <cellStyle name="20% - Акцент1 2 6" xfId="71"/>
    <cellStyle name="20% - Акцент1 20" xfId="72"/>
    <cellStyle name="20% - Акцент1 21" xfId="73"/>
    <cellStyle name="20% - Акцент1 22" xfId="74"/>
    <cellStyle name="20% - Акцент1 23" xfId="75"/>
    <cellStyle name="20% - Акцент1 24" xfId="76"/>
    <cellStyle name="20% - Акцент1 25" xfId="77"/>
    <cellStyle name="20% - Акцент1 26" xfId="78"/>
    <cellStyle name="20% - Акцент1 27" xfId="79"/>
    <cellStyle name="20% - Акцент1 28" xfId="80"/>
    <cellStyle name="20% - Акцент1 3" xfId="81"/>
    <cellStyle name="20% - Акцент1 3 2" xfId="82"/>
    <cellStyle name="20% - Акцент1 3_Форма 3-б" xfId="83"/>
    <cellStyle name="20% - Акцент1 4" xfId="84"/>
    <cellStyle name="20% - Акцент1 5" xfId="85"/>
    <cellStyle name="20% - Акцент1 6" xfId="86"/>
    <cellStyle name="20% - Акцент1 7" xfId="87"/>
    <cellStyle name="20% - Акцент1 8" xfId="88"/>
    <cellStyle name="20% - Акцент1 9" xfId="89"/>
    <cellStyle name="20% - Акцент2" xfId="90"/>
    <cellStyle name="20% — акцент2" xfId="91" builtinId="34" customBuiltin="1"/>
    <cellStyle name="20% - Акцент2 10" xfId="92"/>
    <cellStyle name="20% - Акцент2 11" xfId="93"/>
    <cellStyle name="20% - Акцент2 12" xfId="94"/>
    <cellStyle name="20% - Акцент2 13" xfId="95"/>
    <cellStyle name="20% - Акцент2 14" xfId="96"/>
    <cellStyle name="20% - Акцент2 15" xfId="97"/>
    <cellStyle name="20% - Акцент2 16" xfId="98"/>
    <cellStyle name="20% - Акцент2 17" xfId="99"/>
    <cellStyle name="20% - Акцент2 18" xfId="100"/>
    <cellStyle name="20% - Акцент2 19" xfId="101"/>
    <cellStyle name="20% - Акцент2 2" xfId="102"/>
    <cellStyle name="20% - Акцент2 2 2" xfId="103"/>
    <cellStyle name="20% - Акцент2 2 3" xfId="104"/>
    <cellStyle name="20% - Акцент2 2 4" xfId="105"/>
    <cellStyle name="20% - Акцент2 2 5" xfId="106"/>
    <cellStyle name="20% - Акцент2 2 6" xfId="107"/>
    <cellStyle name="20% - Акцент2 20" xfId="108"/>
    <cellStyle name="20% - Акцент2 21" xfId="109"/>
    <cellStyle name="20% - Акцент2 22" xfId="110"/>
    <cellStyle name="20% - Акцент2 23" xfId="111"/>
    <cellStyle name="20% - Акцент2 24" xfId="112"/>
    <cellStyle name="20% - Акцент2 25" xfId="113"/>
    <cellStyle name="20% - Акцент2 26" xfId="114"/>
    <cellStyle name="20% - Акцент2 27" xfId="115"/>
    <cellStyle name="20% - Акцент2 28" xfId="116"/>
    <cellStyle name="20% - Акцент2 3" xfId="117"/>
    <cellStyle name="20% - Акцент2 3 2" xfId="118"/>
    <cellStyle name="20% - Акцент2 3_Форма 3-б" xfId="119"/>
    <cellStyle name="20% - Акцент2 4" xfId="120"/>
    <cellStyle name="20% - Акцент2 5" xfId="121"/>
    <cellStyle name="20% - Акцент2 6" xfId="122"/>
    <cellStyle name="20% - Акцент2 7" xfId="123"/>
    <cellStyle name="20% - Акцент2 8" xfId="124"/>
    <cellStyle name="20% - Акцент2 9" xfId="125"/>
    <cellStyle name="20% - Акцент3" xfId="126"/>
    <cellStyle name="20% — акцент3" xfId="127" builtinId="38" customBuiltin="1"/>
    <cellStyle name="20% - Акцент3 10" xfId="128"/>
    <cellStyle name="20% - Акцент3 11" xfId="129"/>
    <cellStyle name="20% - Акцент3 12" xfId="130"/>
    <cellStyle name="20% - Акцент3 13" xfId="131"/>
    <cellStyle name="20% - Акцент3 14" xfId="132"/>
    <cellStyle name="20% - Акцент3 15" xfId="133"/>
    <cellStyle name="20% - Акцент3 16" xfId="134"/>
    <cellStyle name="20% - Акцент3 17" xfId="135"/>
    <cellStyle name="20% - Акцент3 18" xfId="136"/>
    <cellStyle name="20% - Акцент3 19" xfId="137"/>
    <cellStyle name="20% - Акцент3 2" xfId="138"/>
    <cellStyle name="20% - Акцент3 2 2" xfId="139"/>
    <cellStyle name="20% - Акцент3 2 3" xfId="140"/>
    <cellStyle name="20% - Акцент3 2 4" xfId="141"/>
    <cellStyle name="20% - Акцент3 2 5" xfId="142"/>
    <cellStyle name="20% - Акцент3 2 6" xfId="143"/>
    <cellStyle name="20% - Акцент3 20" xfId="144"/>
    <cellStyle name="20% - Акцент3 21" xfId="145"/>
    <cellStyle name="20% - Акцент3 22" xfId="146"/>
    <cellStyle name="20% - Акцент3 23" xfId="147"/>
    <cellStyle name="20% - Акцент3 24" xfId="148"/>
    <cellStyle name="20% - Акцент3 25" xfId="149"/>
    <cellStyle name="20% - Акцент3 26" xfId="150"/>
    <cellStyle name="20% - Акцент3 27" xfId="151"/>
    <cellStyle name="20% - Акцент3 28" xfId="152"/>
    <cellStyle name="20% - Акцент3 3" xfId="153"/>
    <cellStyle name="20% - Акцент3 3 2" xfId="154"/>
    <cellStyle name="20% - Акцент3 3_Форма 3-б" xfId="155"/>
    <cellStyle name="20% - Акцент3 4" xfId="156"/>
    <cellStyle name="20% - Акцент3 5" xfId="157"/>
    <cellStyle name="20% - Акцент3 6" xfId="158"/>
    <cellStyle name="20% - Акцент3 7" xfId="159"/>
    <cellStyle name="20% - Акцент3 8" xfId="160"/>
    <cellStyle name="20% - Акцент3 9" xfId="161"/>
    <cellStyle name="20% - Акцент4" xfId="162"/>
    <cellStyle name="20% — акцент4" xfId="163" builtinId="42" customBuiltin="1"/>
    <cellStyle name="20% - Акцент4 10" xfId="164"/>
    <cellStyle name="20% - Акцент4 11" xfId="165"/>
    <cellStyle name="20% - Акцент4 12" xfId="166"/>
    <cellStyle name="20% - Акцент4 13" xfId="167"/>
    <cellStyle name="20% - Акцент4 14" xfId="168"/>
    <cellStyle name="20% - Акцент4 15" xfId="169"/>
    <cellStyle name="20% - Акцент4 16" xfId="170"/>
    <cellStyle name="20% - Акцент4 17" xfId="171"/>
    <cellStyle name="20% - Акцент4 18" xfId="172"/>
    <cellStyle name="20% - Акцент4 19" xfId="173"/>
    <cellStyle name="20% - Акцент4 2" xfId="174"/>
    <cellStyle name="20% - Акцент4 2 2" xfId="175"/>
    <cellStyle name="20% - Акцент4 2 3" xfId="176"/>
    <cellStyle name="20% - Акцент4 2 4" xfId="177"/>
    <cellStyle name="20% - Акцент4 2 5" xfId="178"/>
    <cellStyle name="20% - Акцент4 2 6" xfId="179"/>
    <cellStyle name="20% - Акцент4 20" xfId="180"/>
    <cellStyle name="20% - Акцент4 21" xfId="181"/>
    <cellStyle name="20% - Акцент4 22" xfId="182"/>
    <cellStyle name="20% - Акцент4 23" xfId="183"/>
    <cellStyle name="20% - Акцент4 24" xfId="184"/>
    <cellStyle name="20% - Акцент4 25" xfId="185"/>
    <cellStyle name="20% - Акцент4 26" xfId="186"/>
    <cellStyle name="20% - Акцент4 27" xfId="187"/>
    <cellStyle name="20% - Акцент4 28" xfId="188"/>
    <cellStyle name="20% - Акцент4 3" xfId="189"/>
    <cellStyle name="20% - Акцент4 3 2" xfId="190"/>
    <cellStyle name="20% - Акцент4 3_Форма 3-б" xfId="191"/>
    <cellStyle name="20% - Акцент4 4" xfId="192"/>
    <cellStyle name="20% - Акцент4 5" xfId="193"/>
    <cellStyle name="20% - Акцент4 6" xfId="194"/>
    <cellStyle name="20% - Акцент4 7" xfId="195"/>
    <cellStyle name="20% - Акцент4 8" xfId="196"/>
    <cellStyle name="20% - Акцент4 9" xfId="197"/>
    <cellStyle name="20% - Акцент5" xfId="198"/>
    <cellStyle name="20% — акцент5" xfId="199" builtinId="46" customBuiltin="1"/>
    <cellStyle name="20% - Акцент5 10" xfId="200"/>
    <cellStyle name="20% - Акцент5 11" xfId="201"/>
    <cellStyle name="20% - Акцент5 12" xfId="202"/>
    <cellStyle name="20% - Акцент5 13" xfId="203"/>
    <cellStyle name="20% - Акцент5 14" xfId="204"/>
    <cellStyle name="20% - Акцент5 15" xfId="205"/>
    <cellStyle name="20% - Акцент5 16" xfId="206"/>
    <cellStyle name="20% - Акцент5 17" xfId="207"/>
    <cellStyle name="20% - Акцент5 18" xfId="208"/>
    <cellStyle name="20% - Акцент5 19" xfId="209"/>
    <cellStyle name="20% - Акцент5 2" xfId="210"/>
    <cellStyle name="20% - Акцент5 2 2" xfId="211"/>
    <cellStyle name="20% - Акцент5 2 3" xfId="212"/>
    <cellStyle name="20% - Акцент5 2 4" xfId="213"/>
    <cellStyle name="20% - Акцент5 2 5" xfId="214"/>
    <cellStyle name="20% - Акцент5 2 6" xfId="215"/>
    <cellStyle name="20% - Акцент5 20" xfId="216"/>
    <cellStyle name="20% - Акцент5 21" xfId="217"/>
    <cellStyle name="20% - Акцент5 22" xfId="218"/>
    <cellStyle name="20% - Акцент5 23" xfId="219"/>
    <cellStyle name="20% - Акцент5 24" xfId="220"/>
    <cellStyle name="20% - Акцент5 25" xfId="221"/>
    <cellStyle name="20% - Акцент5 26" xfId="222"/>
    <cellStyle name="20% - Акцент5 27" xfId="223"/>
    <cellStyle name="20% - Акцент5 28" xfId="224"/>
    <cellStyle name="20% - Акцент5 3" xfId="225"/>
    <cellStyle name="20% - Акцент5 3 2" xfId="226"/>
    <cellStyle name="20% - Акцент5 3_Форма 3-б" xfId="227"/>
    <cellStyle name="20% - Акцент5 4" xfId="228"/>
    <cellStyle name="20% - Акцент5 5" xfId="229"/>
    <cellStyle name="20% - Акцент5 6" xfId="230"/>
    <cellStyle name="20% - Акцент5 7" xfId="231"/>
    <cellStyle name="20% - Акцент5 8" xfId="232"/>
    <cellStyle name="20% - Акцент5 9" xfId="233"/>
    <cellStyle name="20% - Акцент6" xfId="234"/>
    <cellStyle name="20% — акцент6" xfId="235" builtinId="50" customBuiltin="1"/>
    <cellStyle name="20% - Акцент6 10" xfId="236"/>
    <cellStyle name="20% - Акцент6 11" xfId="237"/>
    <cellStyle name="20% - Акцент6 12" xfId="238"/>
    <cellStyle name="20% - Акцент6 13" xfId="239"/>
    <cellStyle name="20% - Акцент6 14" xfId="240"/>
    <cellStyle name="20% - Акцент6 15" xfId="241"/>
    <cellStyle name="20% - Акцент6 16" xfId="242"/>
    <cellStyle name="20% - Акцент6 17" xfId="243"/>
    <cellStyle name="20% - Акцент6 18" xfId="244"/>
    <cellStyle name="20% - Акцент6 19" xfId="245"/>
    <cellStyle name="20% - Акцент6 2" xfId="246"/>
    <cellStyle name="20% - Акцент6 2 2" xfId="247"/>
    <cellStyle name="20% - Акцент6 2 3" xfId="248"/>
    <cellStyle name="20% - Акцент6 2 4" xfId="249"/>
    <cellStyle name="20% - Акцент6 2 5" xfId="250"/>
    <cellStyle name="20% - Акцент6 2 6" xfId="251"/>
    <cellStyle name="20% - Акцент6 20" xfId="252"/>
    <cellStyle name="20% - Акцент6 21" xfId="253"/>
    <cellStyle name="20% - Акцент6 22" xfId="254"/>
    <cellStyle name="20% - Акцент6 23" xfId="255"/>
    <cellStyle name="20% - Акцент6 24" xfId="256"/>
    <cellStyle name="20% - Акцент6 25" xfId="257"/>
    <cellStyle name="20% - Акцент6 26" xfId="258"/>
    <cellStyle name="20% - Акцент6 27" xfId="259"/>
    <cellStyle name="20% - Акцент6 28" xfId="260"/>
    <cellStyle name="20% - Акцент6 3" xfId="261"/>
    <cellStyle name="20% - Акцент6 3 2" xfId="262"/>
    <cellStyle name="20% - Акцент6 3_Форма 3-б" xfId="263"/>
    <cellStyle name="20% - Акцент6 4" xfId="264"/>
    <cellStyle name="20% - Акцент6 5" xfId="265"/>
    <cellStyle name="20% - Акцент6 6" xfId="266"/>
    <cellStyle name="20% - Акцент6 7" xfId="267"/>
    <cellStyle name="20% - Акцент6 8" xfId="268"/>
    <cellStyle name="20% - Акцент6 9" xfId="269"/>
    <cellStyle name="40% - Accent1" xfId="270"/>
    <cellStyle name="40% - Accent1 2" xfId="271"/>
    <cellStyle name="40% - Accent2" xfId="272"/>
    <cellStyle name="40% - Accent2 2" xfId="273"/>
    <cellStyle name="40% - Accent3" xfId="274"/>
    <cellStyle name="40% - Accent3 2" xfId="275"/>
    <cellStyle name="40% - Accent4" xfId="276"/>
    <cellStyle name="40% - Accent4 2" xfId="277"/>
    <cellStyle name="40% - Accent5" xfId="278"/>
    <cellStyle name="40% - Accent5 2" xfId="279"/>
    <cellStyle name="40% - Accent6" xfId="280"/>
    <cellStyle name="40% - Accent6 2" xfId="281"/>
    <cellStyle name="40% - Акцент1" xfId="282"/>
    <cellStyle name="40% — акцент1" xfId="283" builtinId="31" customBuiltin="1"/>
    <cellStyle name="40% - Акцент1 10" xfId="284"/>
    <cellStyle name="40% - Акцент1 11" xfId="285"/>
    <cellStyle name="40% - Акцент1 12" xfId="286"/>
    <cellStyle name="40% - Акцент1 13" xfId="287"/>
    <cellStyle name="40% - Акцент1 14" xfId="288"/>
    <cellStyle name="40% - Акцент1 15" xfId="289"/>
    <cellStyle name="40% - Акцент1 16" xfId="290"/>
    <cellStyle name="40% - Акцент1 17" xfId="291"/>
    <cellStyle name="40% - Акцент1 18" xfId="292"/>
    <cellStyle name="40% - Акцент1 19" xfId="293"/>
    <cellStyle name="40% - Акцент1 2" xfId="294"/>
    <cellStyle name="40% - Акцент1 2 2" xfId="295"/>
    <cellStyle name="40% - Акцент1 2 3" xfId="296"/>
    <cellStyle name="40% - Акцент1 2 4" xfId="297"/>
    <cellStyle name="40% - Акцент1 2 5" xfId="298"/>
    <cellStyle name="40% - Акцент1 2 6" xfId="299"/>
    <cellStyle name="40% - Акцент1 20" xfId="300"/>
    <cellStyle name="40% - Акцент1 21" xfId="301"/>
    <cellStyle name="40% - Акцент1 22" xfId="302"/>
    <cellStyle name="40% - Акцент1 23" xfId="303"/>
    <cellStyle name="40% - Акцент1 24" xfId="304"/>
    <cellStyle name="40% - Акцент1 25" xfId="305"/>
    <cellStyle name="40% - Акцент1 26" xfId="306"/>
    <cellStyle name="40% - Акцент1 27" xfId="307"/>
    <cellStyle name="40% - Акцент1 28" xfId="308"/>
    <cellStyle name="40% - Акцент1 3" xfId="309"/>
    <cellStyle name="40% - Акцент1 3 2" xfId="310"/>
    <cellStyle name="40% - Акцент1 3_Форма 3-б" xfId="311"/>
    <cellStyle name="40% - Акцент1 4" xfId="312"/>
    <cellStyle name="40% - Акцент1 5" xfId="313"/>
    <cellStyle name="40% - Акцент1 6" xfId="314"/>
    <cellStyle name="40% - Акцент1 7" xfId="315"/>
    <cellStyle name="40% - Акцент1 8" xfId="316"/>
    <cellStyle name="40% - Акцент1 9" xfId="317"/>
    <cellStyle name="40% - Акцент2" xfId="318"/>
    <cellStyle name="40% — акцент2" xfId="319" builtinId="35" customBuiltin="1"/>
    <cellStyle name="40% - Акцент2 10" xfId="320"/>
    <cellStyle name="40% - Акцент2 11" xfId="321"/>
    <cellStyle name="40% - Акцент2 12" xfId="322"/>
    <cellStyle name="40% - Акцент2 13" xfId="323"/>
    <cellStyle name="40% - Акцент2 14" xfId="324"/>
    <cellStyle name="40% - Акцент2 15" xfId="325"/>
    <cellStyle name="40% - Акцент2 16" xfId="326"/>
    <cellStyle name="40% - Акцент2 17" xfId="327"/>
    <cellStyle name="40% - Акцент2 18" xfId="328"/>
    <cellStyle name="40% - Акцент2 19" xfId="329"/>
    <cellStyle name="40% - Акцент2 2" xfId="330"/>
    <cellStyle name="40% - Акцент2 2 2" xfId="331"/>
    <cellStyle name="40% - Акцент2 2 3" xfId="332"/>
    <cellStyle name="40% - Акцент2 2 4" xfId="333"/>
    <cellStyle name="40% - Акцент2 2 5" xfId="334"/>
    <cellStyle name="40% - Акцент2 2 6" xfId="335"/>
    <cellStyle name="40% - Акцент2 20" xfId="336"/>
    <cellStyle name="40% - Акцент2 21" xfId="337"/>
    <cellStyle name="40% - Акцент2 22" xfId="338"/>
    <cellStyle name="40% - Акцент2 23" xfId="339"/>
    <cellStyle name="40% - Акцент2 24" xfId="340"/>
    <cellStyle name="40% - Акцент2 25" xfId="341"/>
    <cellStyle name="40% - Акцент2 26" xfId="342"/>
    <cellStyle name="40% - Акцент2 27" xfId="343"/>
    <cellStyle name="40% - Акцент2 28" xfId="344"/>
    <cellStyle name="40% - Акцент2 3" xfId="345"/>
    <cellStyle name="40% - Акцент2 3 2" xfId="346"/>
    <cellStyle name="40% - Акцент2 3_Форма 3-б" xfId="347"/>
    <cellStyle name="40% - Акцент2 4" xfId="348"/>
    <cellStyle name="40% - Акцент2 5" xfId="349"/>
    <cellStyle name="40% - Акцент2 6" xfId="350"/>
    <cellStyle name="40% - Акцент2 7" xfId="351"/>
    <cellStyle name="40% - Акцент2 8" xfId="352"/>
    <cellStyle name="40% - Акцент2 9" xfId="353"/>
    <cellStyle name="40% - Акцент3" xfId="354"/>
    <cellStyle name="40% — акцент3" xfId="355" builtinId="39" customBuiltin="1"/>
    <cellStyle name="40% - Акцент3 10" xfId="356"/>
    <cellStyle name="40% - Акцент3 11" xfId="357"/>
    <cellStyle name="40% - Акцент3 12" xfId="358"/>
    <cellStyle name="40% - Акцент3 13" xfId="359"/>
    <cellStyle name="40% - Акцент3 14" xfId="360"/>
    <cellStyle name="40% - Акцент3 15" xfId="361"/>
    <cellStyle name="40% - Акцент3 16" xfId="362"/>
    <cellStyle name="40% - Акцент3 17" xfId="363"/>
    <cellStyle name="40% - Акцент3 18" xfId="364"/>
    <cellStyle name="40% - Акцент3 19" xfId="365"/>
    <cellStyle name="40% - Акцент3 2" xfId="366"/>
    <cellStyle name="40% - Акцент3 2 2" xfId="367"/>
    <cellStyle name="40% - Акцент3 2 3" xfId="368"/>
    <cellStyle name="40% - Акцент3 2 4" xfId="369"/>
    <cellStyle name="40% - Акцент3 2 5" xfId="370"/>
    <cellStyle name="40% - Акцент3 2 6" xfId="371"/>
    <cellStyle name="40% - Акцент3 20" xfId="372"/>
    <cellStyle name="40% - Акцент3 21" xfId="373"/>
    <cellStyle name="40% - Акцент3 22" xfId="374"/>
    <cellStyle name="40% - Акцент3 23" xfId="375"/>
    <cellStyle name="40% - Акцент3 24" xfId="376"/>
    <cellStyle name="40% - Акцент3 25" xfId="377"/>
    <cellStyle name="40% - Акцент3 26" xfId="378"/>
    <cellStyle name="40% - Акцент3 27" xfId="379"/>
    <cellStyle name="40% - Акцент3 28" xfId="380"/>
    <cellStyle name="40% - Акцент3 3" xfId="381"/>
    <cellStyle name="40% - Акцент3 3 2" xfId="382"/>
    <cellStyle name="40% - Акцент3 3_Форма 3-б" xfId="383"/>
    <cellStyle name="40% - Акцент3 4" xfId="384"/>
    <cellStyle name="40% - Акцент3 5" xfId="385"/>
    <cellStyle name="40% - Акцент3 6" xfId="386"/>
    <cellStyle name="40% - Акцент3 7" xfId="387"/>
    <cellStyle name="40% - Акцент3 8" xfId="388"/>
    <cellStyle name="40% - Акцент3 9" xfId="389"/>
    <cellStyle name="40% - Акцент4" xfId="390"/>
    <cellStyle name="40% — акцент4" xfId="391" builtinId="43" customBuiltin="1"/>
    <cellStyle name="40% - Акцент4 10" xfId="392"/>
    <cellStyle name="40% - Акцент4 11" xfId="393"/>
    <cellStyle name="40% - Акцент4 12" xfId="394"/>
    <cellStyle name="40% - Акцент4 13" xfId="395"/>
    <cellStyle name="40% - Акцент4 14" xfId="396"/>
    <cellStyle name="40% - Акцент4 15" xfId="397"/>
    <cellStyle name="40% - Акцент4 16" xfId="398"/>
    <cellStyle name="40% - Акцент4 17" xfId="399"/>
    <cellStyle name="40% - Акцент4 18" xfId="400"/>
    <cellStyle name="40% - Акцент4 19" xfId="401"/>
    <cellStyle name="40% - Акцент4 2" xfId="402"/>
    <cellStyle name="40% - Акцент4 2 2" xfId="403"/>
    <cellStyle name="40% - Акцент4 2 3" xfId="404"/>
    <cellStyle name="40% - Акцент4 2 4" xfId="405"/>
    <cellStyle name="40% - Акцент4 2 5" xfId="406"/>
    <cellStyle name="40% - Акцент4 2 6" xfId="407"/>
    <cellStyle name="40% - Акцент4 20" xfId="408"/>
    <cellStyle name="40% - Акцент4 21" xfId="409"/>
    <cellStyle name="40% - Акцент4 22" xfId="410"/>
    <cellStyle name="40% - Акцент4 23" xfId="411"/>
    <cellStyle name="40% - Акцент4 24" xfId="412"/>
    <cellStyle name="40% - Акцент4 25" xfId="413"/>
    <cellStyle name="40% - Акцент4 26" xfId="414"/>
    <cellStyle name="40% - Акцент4 27" xfId="415"/>
    <cellStyle name="40% - Акцент4 28" xfId="416"/>
    <cellStyle name="40% - Акцент4 3" xfId="417"/>
    <cellStyle name="40% - Акцент4 3 2" xfId="418"/>
    <cellStyle name="40% - Акцент4 3_Форма 3-б" xfId="419"/>
    <cellStyle name="40% - Акцент4 4" xfId="420"/>
    <cellStyle name="40% - Акцент4 5" xfId="421"/>
    <cellStyle name="40% - Акцент4 6" xfId="422"/>
    <cellStyle name="40% - Акцент4 7" xfId="423"/>
    <cellStyle name="40% - Акцент4 8" xfId="424"/>
    <cellStyle name="40% - Акцент4 9" xfId="425"/>
    <cellStyle name="40% - Акцент5" xfId="426"/>
    <cellStyle name="40% — акцент5" xfId="427" builtinId="47" customBuiltin="1"/>
    <cellStyle name="40% - Акцент5 10" xfId="428"/>
    <cellStyle name="40% - Акцент5 11" xfId="429"/>
    <cellStyle name="40% - Акцент5 12" xfId="430"/>
    <cellStyle name="40% - Акцент5 13" xfId="431"/>
    <cellStyle name="40% - Акцент5 14" xfId="432"/>
    <cellStyle name="40% - Акцент5 15" xfId="433"/>
    <cellStyle name="40% - Акцент5 16" xfId="434"/>
    <cellStyle name="40% - Акцент5 17" xfId="435"/>
    <cellStyle name="40% - Акцент5 18" xfId="436"/>
    <cellStyle name="40% - Акцент5 19" xfId="437"/>
    <cellStyle name="40% - Акцент5 2" xfId="438"/>
    <cellStyle name="40% - Акцент5 2 2" xfId="439"/>
    <cellStyle name="40% - Акцент5 2 3" xfId="440"/>
    <cellStyle name="40% - Акцент5 2 4" xfId="441"/>
    <cellStyle name="40% - Акцент5 2 5" xfId="442"/>
    <cellStyle name="40% - Акцент5 2 6" xfId="443"/>
    <cellStyle name="40% - Акцент5 20" xfId="444"/>
    <cellStyle name="40% - Акцент5 21" xfId="445"/>
    <cellStyle name="40% - Акцент5 22" xfId="446"/>
    <cellStyle name="40% - Акцент5 23" xfId="447"/>
    <cellStyle name="40% - Акцент5 24" xfId="448"/>
    <cellStyle name="40% - Акцент5 25" xfId="449"/>
    <cellStyle name="40% - Акцент5 26" xfId="450"/>
    <cellStyle name="40% - Акцент5 27" xfId="451"/>
    <cellStyle name="40% - Акцент5 28" xfId="452"/>
    <cellStyle name="40% - Акцент5 3" xfId="453"/>
    <cellStyle name="40% - Акцент5 3 2" xfId="454"/>
    <cellStyle name="40% - Акцент5 3_Форма 3-б" xfId="455"/>
    <cellStyle name="40% - Акцент5 4" xfId="456"/>
    <cellStyle name="40% - Акцент5 5" xfId="457"/>
    <cellStyle name="40% - Акцент5 6" xfId="458"/>
    <cellStyle name="40% - Акцент5 7" xfId="459"/>
    <cellStyle name="40% - Акцент5 8" xfId="460"/>
    <cellStyle name="40% - Акцент5 9" xfId="461"/>
    <cellStyle name="40% - Акцент6" xfId="462"/>
    <cellStyle name="40% — акцент6" xfId="463" builtinId="51" customBuiltin="1"/>
    <cellStyle name="40% - Акцент6 10" xfId="464"/>
    <cellStyle name="40% - Акцент6 11" xfId="465"/>
    <cellStyle name="40% - Акцент6 12" xfId="466"/>
    <cellStyle name="40% - Акцент6 13" xfId="467"/>
    <cellStyle name="40% - Акцент6 14" xfId="468"/>
    <cellStyle name="40% - Акцент6 15" xfId="469"/>
    <cellStyle name="40% - Акцент6 16" xfId="470"/>
    <cellStyle name="40% - Акцент6 17" xfId="471"/>
    <cellStyle name="40% - Акцент6 18" xfId="472"/>
    <cellStyle name="40% - Акцент6 19" xfId="473"/>
    <cellStyle name="40% - Акцент6 2" xfId="474"/>
    <cellStyle name="40% - Акцент6 2 2" xfId="475"/>
    <cellStyle name="40% - Акцент6 2 3" xfId="476"/>
    <cellStyle name="40% - Акцент6 2 4" xfId="477"/>
    <cellStyle name="40% - Акцент6 2 5" xfId="478"/>
    <cellStyle name="40% - Акцент6 2 6" xfId="479"/>
    <cellStyle name="40% - Акцент6 20" xfId="480"/>
    <cellStyle name="40% - Акцент6 21" xfId="481"/>
    <cellStyle name="40% - Акцент6 22" xfId="482"/>
    <cellStyle name="40% - Акцент6 23" xfId="483"/>
    <cellStyle name="40% - Акцент6 24" xfId="484"/>
    <cellStyle name="40% - Акцент6 25" xfId="485"/>
    <cellStyle name="40% - Акцент6 26" xfId="486"/>
    <cellStyle name="40% - Акцент6 27" xfId="487"/>
    <cellStyle name="40% - Акцент6 28" xfId="488"/>
    <cellStyle name="40% - Акцент6 3" xfId="489"/>
    <cellStyle name="40% - Акцент6 3 2" xfId="490"/>
    <cellStyle name="40% - Акцент6 3_Форма 3-б" xfId="491"/>
    <cellStyle name="40% - Акцент6 4" xfId="492"/>
    <cellStyle name="40% - Акцент6 5" xfId="493"/>
    <cellStyle name="40% - Акцент6 6" xfId="494"/>
    <cellStyle name="40% - Акцент6 7" xfId="495"/>
    <cellStyle name="40% - Акцент6 8" xfId="496"/>
    <cellStyle name="40% - Акцент6 9" xfId="497"/>
    <cellStyle name="60% - Accent1" xfId="498"/>
    <cellStyle name="60% - Accent2" xfId="499"/>
    <cellStyle name="60% - Accent3" xfId="500"/>
    <cellStyle name="60% - Accent4" xfId="501"/>
    <cellStyle name="60% - Accent5" xfId="502"/>
    <cellStyle name="60% - Accent6" xfId="503"/>
    <cellStyle name="60% - Акцент1" xfId="504"/>
    <cellStyle name="60% — акцент1" xfId="505" builtinId="32" customBuiltin="1"/>
    <cellStyle name="60% - Акцент1 10" xfId="506"/>
    <cellStyle name="60% - Акцент1 11" xfId="507"/>
    <cellStyle name="60% - Акцент1 12" xfId="508"/>
    <cellStyle name="60% - Акцент1 13" xfId="509"/>
    <cellStyle name="60% - Акцент1 14" xfId="510"/>
    <cellStyle name="60% - Акцент1 15" xfId="511"/>
    <cellStyle name="60% - Акцент1 16" xfId="512"/>
    <cellStyle name="60% - Акцент1 17" xfId="513"/>
    <cellStyle name="60% - Акцент1 18" xfId="514"/>
    <cellStyle name="60% - Акцент1 19" xfId="515"/>
    <cellStyle name="60% - Акцент1 2" xfId="516"/>
    <cellStyle name="60% - Акцент1 2 2" xfId="517"/>
    <cellStyle name="60% - Акцент1 2 3" xfId="518"/>
    <cellStyle name="60% - Акцент1 2 4" xfId="519"/>
    <cellStyle name="60% - Акцент1 2 5" xfId="520"/>
    <cellStyle name="60% - Акцент1 2 6" xfId="521"/>
    <cellStyle name="60% - Акцент1 20" xfId="522"/>
    <cellStyle name="60% - Акцент1 21" xfId="523"/>
    <cellStyle name="60% - Акцент1 22" xfId="524"/>
    <cellStyle name="60% - Акцент1 23" xfId="525"/>
    <cellStyle name="60% - Акцент1 24" xfId="526"/>
    <cellStyle name="60% - Акцент1 25" xfId="527"/>
    <cellStyle name="60% - Акцент1 26" xfId="528"/>
    <cellStyle name="60% - Акцент1 27" xfId="529"/>
    <cellStyle name="60% - Акцент1 28" xfId="530"/>
    <cellStyle name="60% - Акцент1 3" xfId="531"/>
    <cellStyle name="60% - Акцент1 4" xfId="532"/>
    <cellStyle name="60% - Акцент1 5" xfId="533"/>
    <cellStyle name="60% - Акцент1 6" xfId="534"/>
    <cellStyle name="60% - Акцент1 7" xfId="535"/>
    <cellStyle name="60% - Акцент1 8" xfId="536"/>
    <cellStyle name="60% - Акцент1 9" xfId="537"/>
    <cellStyle name="60% - Акцент2" xfId="538"/>
    <cellStyle name="60% — акцент2" xfId="539" builtinId="36" customBuiltin="1"/>
    <cellStyle name="60% - Акцент2 10" xfId="540"/>
    <cellStyle name="60% - Акцент2 11" xfId="541"/>
    <cellStyle name="60% - Акцент2 12" xfId="542"/>
    <cellStyle name="60% - Акцент2 13" xfId="543"/>
    <cellStyle name="60% - Акцент2 14" xfId="544"/>
    <cellStyle name="60% - Акцент2 15" xfId="545"/>
    <cellStyle name="60% - Акцент2 16" xfId="546"/>
    <cellStyle name="60% - Акцент2 17" xfId="547"/>
    <cellStyle name="60% - Акцент2 18" xfId="548"/>
    <cellStyle name="60% - Акцент2 19" xfId="549"/>
    <cellStyle name="60% - Акцент2 2" xfId="550"/>
    <cellStyle name="60% - Акцент2 2 2" xfId="551"/>
    <cellStyle name="60% - Акцент2 2 3" xfId="552"/>
    <cellStyle name="60% - Акцент2 2 4" xfId="553"/>
    <cellStyle name="60% - Акцент2 2 5" xfId="554"/>
    <cellStyle name="60% - Акцент2 2 6" xfId="555"/>
    <cellStyle name="60% - Акцент2 20" xfId="556"/>
    <cellStyle name="60% - Акцент2 21" xfId="557"/>
    <cellStyle name="60% - Акцент2 22" xfId="558"/>
    <cellStyle name="60% - Акцент2 23" xfId="559"/>
    <cellStyle name="60% - Акцент2 24" xfId="560"/>
    <cellStyle name="60% - Акцент2 25" xfId="561"/>
    <cellStyle name="60% - Акцент2 26" xfId="562"/>
    <cellStyle name="60% - Акцент2 27" xfId="563"/>
    <cellStyle name="60% - Акцент2 28" xfId="564"/>
    <cellStyle name="60% - Акцент2 3" xfId="565"/>
    <cellStyle name="60% - Акцент2 4" xfId="566"/>
    <cellStyle name="60% - Акцент2 5" xfId="567"/>
    <cellStyle name="60% - Акцент2 6" xfId="568"/>
    <cellStyle name="60% - Акцент2 7" xfId="569"/>
    <cellStyle name="60% - Акцент2 8" xfId="570"/>
    <cellStyle name="60% - Акцент2 9" xfId="571"/>
    <cellStyle name="60% - Акцент3" xfId="572"/>
    <cellStyle name="60% — акцент3" xfId="573" builtinId="40" customBuiltin="1"/>
    <cellStyle name="60% - Акцент3 10" xfId="574"/>
    <cellStyle name="60% - Акцент3 11" xfId="575"/>
    <cellStyle name="60% - Акцент3 12" xfId="576"/>
    <cellStyle name="60% - Акцент3 13" xfId="577"/>
    <cellStyle name="60% - Акцент3 14" xfId="578"/>
    <cellStyle name="60% - Акцент3 15" xfId="579"/>
    <cellStyle name="60% - Акцент3 16" xfId="580"/>
    <cellStyle name="60% - Акцент3 17" xfId="581"/>
    <cellStyle name="60% - Акцент3 18" xfId="582"/>
    <cellStyle name="60% - Акцент3 19" xfId="583"/>
    <cellStyle name="60% - Акцент3 2" xfId="584"/>
    <cellStyle name="60% - Акцент3 2 2" xfId="585"/>
    <cellStyle name="60% - Акцент3 2 3" xfId="586"/>
    <cellStyle name="60% - Акцент3 2 4" xfId="587"/>
    <cellStyle name="60% - Акцент3 2 5" xfId="588"/>
    <cellStyle name="60% - Акцент3 2 6" xfId="589"/>
    <cellStyle name="60% - Акцент3 20" xfId="590"/>
    <cellStyle name="60% - Акцент3 21" xfId="591"/>
    <cellStyle name="60% - Акцент3 22" xfId="592"/>
    <cellStyle name="60% - Акцент3 23" xfId="593"/>
    <cellStyle name="60% - Акцент3 24" xfId="594"/>
    <cellStyle name="60% - Акцент3 25" xfId="595"/>
    <cellStyle name="60% - Акцент3 26" xfId="596"/>
    <cellStyle name="60% - Акцент3 27" xfId="597"/>
    <cellStyle name="60% - Акцент3 28" xfId="598"/>
    <cellStyle name="60% - Акцент3 3" xfId="599"/>
    <cellStyle name="60% - Акцент3 4" xfId="600"/>
    <cellStyle name="60% - Акцент3 5" xfId="601"/>
    <cellStyle name="60% - Акцент3 6" xfId="602"/>
    <cellStyle name="60% - Акцент3 7" xfId="603"/>
    <cellStyle name="60% - Акцент3 8" xfId="604"/>
    <cellStyle name="60% - Акцент3 9" xfId="605"/>
    <cellStyle name="60% - Акцент4" xfId="606"/>
    <cellStyle name="60% — акцент4" xfId="607" builtinId="44" customBuiltin="1"/>
    <cellStyle name="60% - Акцент4 10" xfId="608"/>
    <cellStyle name="60% - Акцент4 11" xfId="609"/>
    <cellStyle name="60% - Акцент4 12" xfId="610"/>
    <cellStyle name="60% - Акцент4 13" xfId="611"/>
    <cellStyle name="60% - Акцент4 14" xfId="612"/>
    <cellStyle name="60% - Акцент4 15" xfId="613"/>
    <cellStyle name="60% - Акцент4 16" xfId="614"/>
    <cellStyle name="60% - Акцент4 17" xfId="615"/>
    <cellStyle name="60% - Акцент4 18" xfId="616"/>
    <cellStyle name="60% - Акцент4 19" xfId="617"/>
    <cellStyle name="60% - Акцент4 2" xfId="618"/>
    <cellStyle name="60% - Акцент4 2 2" xfId="619"/>
    <cellStyle name="60% - Акцент4 2 3" xfId="620"/>
    <cellStyle name="60% - Акцент4 2 4" xfId="621"/>
    <cellStyle name="60% - Акцент4 2 5" xfId="622"/>
    <cellStyle name="60% - Акцент4 2 6" xfId="623"/>
    <cellStyle name="60% - Акцент4 20" xfId="624"/>
    <cellStyle name="60% - Акцент4 21" xfId="625"/>
    <cellStyle name="60% - Акцент4 22" xfId="626"/>
    <cellStyle name="60% - Акцент4 23" xfId="627"/>
    <cellStyle name="60% - Акцент4 24" xfId="628"/>
    <cellStyle name="60% - Акцент4 25" xfId="629"/>
    <cellStyle name="60% - Акцент4 26" xfId="630"/>
    <cellStyle name="60% - Акцент4 27" xfId="631"/>
    <cellStyle name="60% - Акцент4 28" xfId="632"/>
    <cellStyle name="60% - Акцент4 3" xfId="633"/>
    <cellStyle name="60% - Акцент4 4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" xfId="640"/>
    <cellStyle name="60% — акцент5" xfId="641" builtinId="48" customBuiltin="1"/>
    <cellStyle name="60% - Акцент5 10" xfId="642"/>
    <cellStyle name="60% - Акцент5 11" xfId="643"/>
    <cellStyle name="60% - Акцент5 12" xfId="644"/>
    <cellStyle name="60% - Акцент5 13" xfId="645"/>
    <cellStyle name="60% - Акцент5 14" xfId="646"/>
    <cellStyle name="60% - Акцент5 15" xfId="647"/>
    <cellStyle name="60% - Акцент5 16" xfId="648"/>
    <cellStyle name="60% - Акцент5 17" xfId="649"/>
    <cellStyle name="60% - Акцент5 18" xfId="650"/>
    <cellStyle name="60% - Акцент5 19" xfId="651"/>
    <cellStyle name="60% - Акцент5 2" xfId="652"/>
    <cellStyle name="60% - Акцент5 2 2" xfId="653"/>
    <cellStyle name="60% - Акцент5 2 3" xfId="654"/>
    <cellStyle name="60% - Акцент5 2 4" xfId="655"/>
    <cellStyle name="60% - Акцент5 2 5" xfId="656"/>
    <cellStyle name="60% - Акцент5 2 6" xfId="657"/>
    <cellStyle name="60% - Акцент5 20" xfId="658"/>
    <cellStyle name="60% - Акцент5 21" xfId="659"/>
    <cellStyle name="60% - Акцент5 22" xfId="660"/>
    <cellStyle name="60% - Акцент5 23" xfId="661"/>
    <cellStyle name="60% - Акцент5 24" xfId="662"/>
    <cellStyle name="60% - Акцент5 25" xfId="663"/>
    <cellStyle name="60% - Акцент5 26" xfId="664"/>
    <cellStyle name="60% - Акцент5 27" xfId="665"/>
    <cellStyle name="60% - Акцент5 28" xfId="666"/>
    <cellStyle name="60% - Акцент5 3" xfId="667"/>
    <cellStyle name="60% - Акцент5 4" xfId="668"/>
    <cellStyle name="60% - Акцент5 5" xfId="669"/>
    <cellStyle name="60% - Акцент5 6" xfId="670"/>
    <cellStyle name="60% - Акцент5 7" xfId="671"/>
    <cellStyle name="60% - Акцент5 8" xfId="672"/>
    <cellStyle name="60% - Акцент5 9" xfId="673"/>
    <cellStyle name="60% - Акцент6" xfId="674"/>
    <cellStyle name="60% — акцент6" xfId="675" builtinId="52" customBuiltin="1"/>
    <cellStyle name="60% - Акцент6 10" xfId="676"/>
    <cellStyle name="60% - Акцент6 11" xfId="677"/>
    <cellStyle name="60% - Акцент6 12" xfId="678"/>
    <cellStyle name="60% - Акцент6 13" xfId="679"/>
    <cellStyle name="60% - Акцент6 14" xfId="680"/>
    <cellStyle name="60% - Акцент6 15" xfId="681"/>
    <cellStyle name="60% - Акцент6 16" xfId="682"/>
    <cellStyle name="60% - Акцент6 17" xfId="683"/>
    <cellStyle name="60% - Акцент6 18" xfId="684"/>
    <cellStyle name="60% - Акцент6 19" xfId="685"/>
    <cellStyle name="60% - Акцент6 2" xfId="686"/>
    <cellStyle name="60% - Акцент6 2 2" xfId="687"/>
    <cellStyle name="60% - Акцент6 2 3" xfId="688"/>
    <cellStyle name="60% - Акцент6 2 4" xfId="689"/>
    <cellStyle name="60% - Акцент6 2 5" xfId="690"/>
    <cellStyle name="60% - Акцент6 2 6" xfId="691"/>
    <cellStyle name="60% - Акцент6 20" xfId="692"/>
    <cellStyle name="60% - Акцент6 21" xfId="693"/>
    <cellStyle name="60% - Акцент6 22" xfId="694"/>
    <cellStyle name="60% - Акцент6 23" xfId="695"/>
    <cellStyle name="60% - Акцент6 24" xfId="696"/>
    <cellStyle name="60% - Акцент6 25" xfId="697"/>
    <cellStyle name="60% - Акцент6 26" xfId="698"/>
    <cellStyle name="60% - Акцент6 27" xfId="699"/>
    <cellStyle name="60% - Акцент6 28" xfId="700"/>
    <cellStyle name="60% - Акцент6 3" xfId="701"/>
    <cellStyle name="60% - Акцент6 4" xfId="702"/>
    <cellStyle name="60% - Акцент6 5" xfId="703"/>
    <cellStyle name="60% - Акцент6 6" xfId="704"/>
    <cellStyle name="60% - Акцент6 7" xfId="705"/>
    <cellStyle name="60% - Акцент6 8" xfId="706"/>
    <cellStyle name="60% - Акцент6 9" xfId="707"/>
    <cellStyle name="Accent1" xfId="708"/>
    <cellStyle name="Accent2" xfId="709"/>
    <cellStyle name="Accent3" xfId="710"/>
    <cellStyle name="Accent4" xfId="711"/>
    <cellStyle name="Accent5" xfId="712"/>
    <cellStyle name="Accent6" xfId="713"/>
    <cellStyle name="Bad" xfId="714"/>
    <cellStyle name="Calculation" xfId="715"/>
    <cellStyle name="Check Cell" xfId="716"/>
    <cellStyle name="Comma [0]_CF &lt;-&gt; NI" xfId="717"/>
    <cellStyle name="Comma 2" xfId="718"/>
    <cellStyle name="Comma_ASSUMPT" xfId="719"/>
    <cellStyle name="Comma0" xfId="720"/>
    <cellStyle name="Comma0 2" xfId="721"/>
    <cellStyle name="Comma0_БДДС (свод)" xfId="722"/>
    <cellStyle name="Currency [0]" xfId="723"/>
    <cellStyle name="Currency [0] 2" xfId="724"/>
    <cellStyle name="Currency [0] 2 2" xfId="725"/>
    <cellStyle name="Currency [0]_CF &lt;-&gt; NI" xfId="726"/>
    <cellStyle name="Currency_CF &lt;-&gt; NI" xfId="727"/>
    <cellStyle name="Currency0" xfId="728"/>
    <cellStyle name="Currency0 2" xfId="729"/>
    <cellStyle name="Currency0_БДДС (свод)" xfId="730"/>
    <cellStyle name="Date" xfId="731"/>
    <cellStyle name="Date 2" xfId="732"/>
    <cellStyle name="Date_БДДС (свод)" xfId="733"/>
    <cellStyle name="Euro" xfId="734"/>
    <cellStyle name="Excel Built-in Comma" xfId="735"/>
    <cellStyle name="Excel Built-in Normal" xfId="736"/>
    <cellStyle name="Excel Built-in Normal 2" xfId="737"/>
    <cellStyle name="Explanatory Text" xfId="738"/>
    <cellStyle name="EY1dp" xfId="739"/>
    <cellStyle name="EYCoverDatabookName" xfId="740"/>
    <cellStyle name="EYCoverDate" xfId="741"/>
    <cellStyle name="EYCoverDraft" xfId="742"/>
    <cellStyle name="EYCoverProjectName" xfId="743"/>
    <cellStyle name="EYRelianceRestricted" xfId="744"/>
    <cellStyle name="Fixed" xfId="745"/>
    <cellStyle name="Fixed 2" xfId="746"/>
    <cellStyle name="Fixed_БДДС (свод)" xfId="747"/>
    <cellStyle name="Followed Hyperlink" xfId="748"/>
    <cellStyle name="Followed Hyperlink 2" xfId="749"/>
    <cellStyle name="Followed Hyperlink_БДДС (свод)" xfId="750"/>
    <cellStyle name="Good" xfId="751"/>
    <cellStyle name="Heading" xfId="752"/>
    <cellStyle name="Heading 1" xfId="753"/>
    <cellStyle name="Heading 1 2" xfId="754"/>
    <cellStyle name="Heading 1_БДР_сентябрь_2016" xfId="755"/>
    <cellStyle name="Heading 2" xfId="756"/>
    <cellStyle name="Heading 2 2" xfId="757"/>
    <cellStyle name="Heading 2_БДР_сентябрь_2016" xfId="758"/>
    <cellStyle name="Heading 3" xfId="759"/>
    <cellStyle name="Heading 4" xfId="760"/>
    <cellStyle name="Heading_1" xfId="761"/>
    <cellStyle name="Heading1" xfId="762"/>
    <cellStyle name="Hyperlink" xfId="763"/>
    <cellStyle name="Hyperlink 2" xfId="764"/>
    <cellStyle name="Hyperlink 2 2" xfId="765"/>
    <cellStyle name="Hyperlink 2_Форма 3-б" xfId="766"/>
    <cellStyle name="Hyperlink_Бюджет 2017 (сводный)" xfId="767"/>
    <cellStyle name="Îáű÷íűé_ďë.ńěĺňŕ99" xfId="768"/>
    <cellStyle name="Input" xfId="769"/>
    <cellStyle name="Linked Cell" xfId="770"/>
    <cellStyle name="Neutral" xfId="771"/>
    <cellStyle name="Norma11l" xfId="772"/>
    <cellStyle name="Norma11l 2" xfId="773"/>
    <cellStyle name="Norma11l 2 2" xfId="774"/>
    <cellStyle name="Norma11l 3" xfId="775"/>
    <cellStyle name="Norma11l_АВЗ 2012 г   10. 01 12" xfId="776"/>
    <cellStyle name="Normal 2" xfId="777"/>
    <cellStyle name="Normal 2 2" xfId="778"/>
    <cellStyle name="Normal 2_Фин.модель 2017-2022" xfId="779"/>
    <cellStyle name="Normal 3" xfId="780"/>
    <cellStyle name="Normál_20080819105250234(1)1" xfId="781"/>
    <cellStyle name="Normal_ASUS" xfId="782"/>
    <cellStyle name="Normal1" xfId="783"/>
    <cellStyle name="Note" xfId="784"/>
    <cellStyle name="Ôčíŕíńîâűé [0]_5ěĺń." xfId="785"/>
    <cellStyle name="Ôčíŕíńîâűé_5ěĺń." xfId="786"/>
    <cellStyle name="Output" xfId="787"/>
    <cellStyle name="Percent 2" xfId="788"/>
    <cellStyle name="Percent_ASSUMPT" xfId="789"/>
    <cellStyle name="PillarText" xfId="790"/>
    <cellStyle name="PillarText 2" xfId="791"/>
    <cellStyle name="Price_Body" xfId="792"/>
    <cellStyle name="Result" xfId="793"/>
    <cellStyle name="Result2" xfId="794"/>
    <cellStyle name="SAPBEXaggData" xfId="795"/>
    <cellStyle name="SAPBEXaggItem" xfId="796"/>
    <cellStyle name="SAPBEXchaText" xfId="797"/>
    <cellStyle name="SAPBEXHLevel0" xfId="798"/>
    <cellStyle name="SAPBEXHLevel1" xfId="799"/>
    <cellStyle name="SAPBEXHLevel2" xfId="800"/>
    <cellStyle name="SAPBEXHLevel3" xfId="801"/>
    <cellStyle name="SAPBEXstdData" xfId="802"/>
    <cellStyle name="SAPBEXstdItem" xfId="803"/>
    <cellStyle name="SAPError" xfId="804"/>
    <cellStyle name="SAPError 2" xfId="805"/>
    <cellStyle name="SAPKey" xfId="806"/>
    <cellStyle name="SAPKey 2" xfId="807"/>
    <cellStyle name="SAPLocked" xfId="808"/>
    <cellStyle name="SAPLocked 2" xfId="809"/>
    <cellStyle name="SAPOutput" xfId="810"/>
    <cellStyle name="SAPOutput 2" xfId="811"/>
    <cellStyle name="SAPSpace" xfId="812"/>
    <cellStyle name="SAPSpace 2" xfId="813"/>
    <cellStyle name="SAPText" xfId="814"/>
    <cellStyle name="SAPText 2" xfId="815"/>
    <cellStyle name="SAPUnLocked" xfId="816"/>
    <cellStyle name="SAPUnLocked 2" xfId="817"/>
    <cellStyle name="Standard_COCATNO Mapping and Groups 2009" xfId="818"/>
    <cellStyle name="Style 1" xfId="819"/>
    <cellStyle name="styleColumnTitles" xfId="820"/>
    <cellStyle name="styleDateRange" xfId="821"/>
    <cellStyle name="styleHidden" xfId="822"/>
    <cellStyle name="styleNormal" xfId="823"/>
    <cellStyle name="styleSeriesAttributes" xfId="824"/>
    <cellStyle name="styleSeriesData" xfId="825"/>
    <cellStyle name="styleSeriesDataForecast" xfId="826"/>
    <cellStyle name="styleSeriesDataForecastNA" xfId="827"/>
    <cellStyle name="styleSeriesDataNA" xfId="828"/>
    <cellStyle name="TableStyleLight1" xfId="829"/>
    <cellStyle name="þ_x001d_ðG_x000c_íþ_x0017__x000d_àþU_x0001_þ_x0008__x0006_/_x0007__x0001__x0001_" xfId="830"/>
    <cellStyle name="Title" xfId="831"/>
    <cellStyle name="Total" xfId="832"/>
    <cellStyle name="Total 2" xfId="833"/>
    <cellStyle name="Total_БДДС (свод)" xfId="834"/>
    <cellStyle name="Warning Text" xfId="835"/>
    <cellStyle name="XL3 Blue" xfId="836"/>
    <cellStyle name="XL3 Green" xfId="837"/>
    <cellStyle name="XL3 Orange" xfId="838"/>
    <cellStyle name="XL3 Red" xfId="839"/>
    <cellStyle name="XL3 Yellow" xfId="840"/>
    <cellStyle name="Акцент1" xfId="841" builtinId="29" customBuiltin="1"/>
    <cellStyle name="Акцент1 10" xfId="842"/>
    <cellStyle name="Акцент1 11" xfId="843"/>
    <cellStyle name="Акцент1 12" xfId="844"/>
    <cellStyle name="Акцент1 13" xfId="845"/>
    <cellStyle name="Акцент1 14" xfId="846"/>
    <cellStyle name="Акцент1 15" xfId="847"/>
    <cellStyle name="Акцент1 16" xfId="848"/>
    <cellStyle name="Акцент1 17" xfId="849"/>
    <cellStyle name="Акцент1 18" xfId="850"/>
    <cellStyle name="Акцент1 19" xfId="851"/>
    <cellStyle name="Акцент1 2" xfId="852"/>
    <cellStyle name="Акцент1 2 2" xfId="853"/>
    <cellStyle name="Акцент1 2 3" xfId="854"/>
    <cellStyle name="Акцент1 2 4" xfId="855"/>
    <cellStyle name="Акцент1 2 5" xfId="856"/>
    <cellStyle name="Акцент1 2 6" xfId="857"/>
    <cellStyle name="Акцент1 20" xfId="858"/>
    <cellStyle name="Акцент1 21" xfId="859"/>
    <cellStyle name="Акцент1 22" xfId="860"/>
    <cellStyle name="Акцент1 23" xfId="861"/>
    <cellStyle name="Акцент1 24" xfId="862"/>
    <cellStyle name="Акцент1 25" xfId="863"/>
    <cellStyle name="Акцент1 26" xfId="864"/>
    <cellStyle name="Акцент1 27" xfId="865"/>
    <cellStyle name="Акцент1 3" xfId="866"/>
    <cellStyle name="Акцент1 4" xfId="867"/>
    <cellStyle name="Акцент1 5" xfId="868"/>
    <cellStyle name="Акцент1 6" xfId="869"/>
    <cellStyle name="Акцент1 7" xfId="870"/>
    <cellStyle name="Акцент1 8" xfId="871"/>
    <cellStyle name="Акцент1 9" xfId="872"/>
    <cellStyle name="Акцент2" xfId="873" builtinId="33" customBuiltin="1"/>
    <cellStyle name="Акцент2 10" xfId="874"/>
    <cellStyle name="Акцент2 11" xfId="875"/>
    <cellStyle name="Акцент2 12" xfId="876"/>
    <cellStyle name="Акцент2 13" xfId="877"/>
    <cellStyle name="Акцент2 14" xfId="878"/>
    <cellStyle name="Акцент2 15" xfId="879"/>
    <cellStyle name="Акцент2 16" xfId="880"/>
    <cellStyle name="Акцент2 17" xfId="881"/>
    <cellStyle name="Акцент2 18" xfId="882"/>
    <cellStyle name="Акцент2 19" xfId="883"/>
    <cellStyle name="Акцент2 2" xfId="884"/>
    <cellStyle name="Акцент2 2 2" xfId="885"/>
    <cellStyle name="Акцент2 2 3" xfId="886"/>
    <cellStyle name="Акцент2 2 4" xfId="887"/>
    <cellStyle name="Акцент2 2 5" xfId="888"/>
    <cellStyle name="Акцент2 2 6" xfId="889"/>
    <cellStyle name="Акцент2 20" xfId="890"/>
    <cellStyle name="Акцент2 21" xfId="891"/>
    <cellStyle name="Акцент2 22" xfId="892"/>
    <cellStyle name="Акцент2 23" xfId="893"/>
    <cellStyle name="Акцент2 24" xfId="894"/>
    <cellStyle name="Акцент2 25" xfId="895"/>
    <cellStyle name="Акцент2 26" xfId="896"/>
    <cellStyle name="Акцент2 27" xfId="897"/>
    <cellStyle name="Акцент2 3" xfId="898"/>
    <cellStyle name="Акцент2 4" xfId="899"/>
    <cellStyle name="Акцент2 5" xfId="900"/>
    <cellStyle name="Акцент2 6" xfId="901"/>
    <cellStyle name="Акцент2 7" xfId="902"/>
    <cellStyle name="Акцент2 8" xfId="903"/>
    <cellStyle name="Акцент2 9" xfId="904"/>
    <cellStyle name="Акцент3" xfId="905" builtinId="37" customBuiltin="1"/>
    <cellStyle name="Акцент3 10" xfId="906"/>
    <cellStyle name="Акцент3 11" xfId="907"/>
    <cellStyle name="Акцент3 12" xfId="908"/>
    <cellStyle name="Акцент3 13" xfId="909"/>
    <cellStyle name="Акцент3 14" xfId="910"/>
    <cellStyle name="Акцент3 15" xfId="911"/>
    <cellStyle name="Акцент3 16" xfId="912"/>
    <cellStyle name="Акцент3 17" xfId="913"/>
    <cellStyle name="Акцент3 18" xfId="914"/>
    <cellStyle name="Акцент3 19" xfId="915"/>
    <cellStyle name="Акцент3 2" xfId="916"/>
    <cellStyle name="Акцент3 2 2" xfId="917"/>
    <cellStyle name="Акцент3 2 3" xfId="918"/>
    <cellStyle name="Акцент3 2 4" xfId="919"/>
    <cellStyle name="Акцент3 2 5" xfId="920"/>
    <cellStyle name="Акцент3 2 6" xfId="921"/>
    <cellStyle name="Акцент3 20" xfId="922"/>
    <cellStyle name="Акцент3 21" xfId="923"/>
    <cellStyle name="Акцент3 22" xfId="924"/>
    <cellStyle name="Акцент3 23" xfId="925"/>
    <cellStyle name="Акцент3 24" xfId="926"/>
    <cellStyle name="Акцент3 25" xfId="927"/>
    <cellStyle name="Акцент3 26" xfId="928"/>
    <cellStyle name="Акцент3 27" xfId="929"/>
    <cellStyle name="Акцент3 3" xfId="930"/>
    <cellStyle name="Акцент3 4" xfId="931"/>
    <cellStyle name="Акцент3 5" xfId="932"/>
    <cellStyle name="Акцент3 6" xfId="933"/>
    <cellStyle name="Акцент3 7" xfId="934"/>
    <cellStyle name="Акцент3 8" xfId="935"/>
    <cellStyle name="Акцент3 9" xfId="936"/>
    <cellStyle name="Акцент4" xfId="937" builtinId="41" customBuiltin="1"/>
    <cellStyle name="Акцент4 10" xfId="938"/>
    <cellStyle name="Акцент4 11" xfId="939"/>
    <cellStyle name="Акцент4 12" xfId="940"/>
    <cellStyle name="Акцент4 13" xfId="941"/>
    <cellStyle name="Акцент4 14" xfId="942"/>
    <cellStyle name="Акцент4 15" xfId="943"/>
    <cellStyle name="Акцент4 16" xfId="944"/>
    <cellStyle name="Акцент4 17" xfId="945"/>
    <cellStyle name="Акцент4 18" xfId="946"/>
    <cellStyle name="Акцент4 19" xfId="947"/>
    <cellStyle name="Акцент4 2" xfId="948"/>
    <cellStyle name="Акцент4 2 2" xfId="949"/>
    <cellStyle name="Акцент4 2 3" xfId="950"/>
    <cellStyle name="Акцент4 2 4" xfId="951"/>
    <cellStyle name="Акцент4 2 5" xfId="952"/>
    <cellStyle name="Акцент4 2 6" xfId="953"/>
    <cellStyle name="Акцент4 20" xfId="954"/>
    <cellStyle name="Акцент4 21" xfId="955"/>
    <cellStyle name="Акцент4 22" xfId="956"/>
    <cellStyle name="Акцент4 23" xfId="957"/>
    <cellStyle name="Акцент4 24" xfId="958"/>
    <cellStyle name="Акцент4 25" xfId="959"/>
    <cellStyle name="Акцент4 26" xfId="960"/>
    <cellStyle name="Акцент4 27" xfId="961"/>
    <cellStyle name="Акцент4 3" xfId="962"/>
    <cellStyle name="Акцент4 4" xfId="963"/>
    <cellStyle name="Акцент4 5" xfId="964"/>
    <cellStyle name="Акцент4 6" xfId="965"/>
    <cellStyle name="Акцент4 7" xfId="966"/>
    <cellStyle name="Акцент4 8" xfId="967"/>
    <cellStyle name="Акцент4 9" xfId="968"/>
    <cellStyle name="Акцент5" xfId="969" builtinId="45" customBuiltin="1"/>
    <cellStyle name="Акцент5 10" xfId="970"/>
    <cellStyle name="Акцент5 11" xfId="971"/>
    <cellStyle name="Акцент5 12" xfId="972"/>
    <cellStyle name="Акцент5 13" xfId="973"/>
    <cellStyle name="Акцент5 14" xfId="974"/>
    <cellStyle name="Акцент5 15" xfId="975"/>
    <cellStyle name="Акцент5 16" xfId="976"/>
    <cellStyle name="Акцент5 17" xfId="977"/>
    <cellStyle name="Акцент5 18" xfId="978"/>
    <cellStyle name="Акцент5 19" xfId="979"/>
    <cellStyle name="Акцент5 2" xfId="980"/>
    <cellStyle name="Акцент5 2 2" xfId="981"/>
    <cellStyle name="Акцент5 2 3" xfId="982"/>
    <cellStyle name="Акцент5 2 4" xfId="983"/>
    <cellStyle name="Акцент5 2 5" xfId="984"/>
    <cellStyle name="Акцент5 2 6" xfId="985"/>
    <cellStyle name="Акцент5 20" xfId="986"/>
    <cellStyle name="Акцент5 21" xfId="987"/>
    <cellStyle name="Акцент5 22" xfId="988"/>
    <cellStyle name="Акцент5 23" xfId="989"/>
    <cellStyle name="Акцент5 24" xfId="990"/>
    <cellStyle name="Акцент5 25" xfId="991"/>
    <cellStyle name="Акцент5 26" xfId="992"/>
    <cellStyle name="Акцент5 27" xfId="993"/>
    <cellStyle name="Акцент5 3" xfId="994"/>
    <cellStyle name="Акцент5 4" xfId="995"/>
    <cellStyle name="Акцент5 5" xfId="996"/>
    <cellStyle name="Акцент5 6" xfId="997"/>
    <cellStyle name="Акцент5 7" xfId="998"/>
    <cellStyle name="Акцент5 8" xfId="999"/>
    <cellStyle name="Акцент5 9" xfId="1000"/>
    <cellStyle name="Акцент6" xfId="1001" builtinId="49" customBuiltin="1"/>
    <cellStyle name="Акцент6 10" xfId="1002"/>
    <cellStyle name="Акцент6 11" xfId="1003"/>
    <cellStyle name="Акцент6 12" xfId="1004"/>
    <cellStyle name="Акцент6 13" xfId="1005"/>
    <cellStyle name="Акцент6 14" xfId="1006"/>
    <cellStyle name="Акцент6 15" xfId="1007"/>
    <cellStyle name="Акцент6 16" xfId="1008"/>
    <cellStyle name="Акцент6 17" xfId="1009"/>
    <cellStyle name="Акцент6 18" xfId="1010"/>
    <cellStyle name="Акцент6 19" xfId="1011"/>
    <cellStyle name="Акцент6 2" xfId="1012"/>
    <cellStyle name="Акцент6 2 2" xfId="1013"/>
    <cellStyle name="Акцент6 2 3" xfId="1014"/>
    <cellStyle name="Акцент6 2 4" xfId="1015"/>
    <cellStyle name="Акцент6 2 5" xfId="1016"/>
    <cellStyle name="Акцент6 2 6" xfId="1017"/>
    <cellStyle name="Акцент6 20" xfId="1018"/>
    <cellStyle name="Акцент6 21" xfId="1019"/>
    <cellStyle name="Акцент6 22" xfId="1020"/>
    <cellStyle name="Акцент6 23" xfId="1021"/>
    <cellStyle name="Акцент6 24" xfId="1022"/>
    <cellStyle name="Акцент6 25" xfId="1023"/>
    <cellStyle name="Акцент6 26" xfId="1024"/>
    <cellStyle name="Акцент6 27" xfId="1025"/>
    <cellStyle name="Акцент6 3" xfId="1026"/>
    <cellStyle name="Акцент6 4" xfId="1027"/>
    <cellStyle name="Акцент6 5" xfId="1028"/>
    <cellStyle name="Акцент6 6" xfId="1029"/>
    <cellStyle name="Акцент6 7" xfId="1030"/>
    <cellStyle name="Акцент6 8" xfId="1031"/>
    <cellStyle name="Акцент6 9" xfId="1032"/>
    <cellStyle name="Беззащитный" xfId="1033"/>
    <cellStyle name="Ввод " xfId="1034" builtinId="20" customBuiltin="1"/>
    <cellStyle name="Ввод  10" xfId="1035"/>
    <cellStyle name="Ввод  11" xfId="1036"/>
    <cellStyle name="Ввод  12" xfId="1037"/>
    <cellStyle name="Ввод  13" xfId="1038"/>
    <cellStyle name="Ввод  14" xfId="1039"/>
    <cellStyle name="Ввод  15" xfId="1040"/>
    <cellStyle name="Ввод  16" xfId="1041"/>
    <cellStyle name="Ввод  17" xfId="1042"/>
    <cellStyle name="Ввод  18" xfId="1043"/>
    <cellStyle name="Ввод  19" xfId="1044"/>
    <cellStyle name="Ввод  2" xfId="1045"/>
    <cellStyle name="Ввод  2 2" xfId="1046"/>
    <cellStyle name="Ввод  2 3" xfId="1047"/>
    <cellStyle name="Ввод  2 4" xfId="1048"/>
    <cellStyle name="Ввод  2 5" xfId="1049"/>
    <cellStyle name="Ввод  2 6" xfId="1050"/>
    <cellStyle name="Ввод  2_ФП Бегишево 2017" xfId="1051"/>
    <cellStyle name="Ввод  20" xfId="1052"/>
    <cellStyle name="Ввод  21" xfId="1053"/>
    <cellStyle name="Ввод  22" xfId="1054"/>
    <cellStyle name="Ввод  23" xfId="1055"/>
    <cellStyle name="Ввод  24" xfId="1056"/>
    <cellStyle name="Ввод  25" xfId="1057"/>
    <cellStyle name="Ввод  26" xfId="1058"/>
    <cellStyle name="Ввод  27" xfId="1059"/>
    <cellStyle name="Ввод  3" xfId="1060"/>
    <cellStyle name="Ввод  4" xfId="1061"/>
    <cellStyle name="Ввод  5" xfId="1062"/>
    <cellStyle name="Ввод  6" xfId="1063"/>
    <cellStyle name="Ввод  7" xfId="1064"/>
    <cellStyle name="Ввод  8" xfId="1065"/>
    <cellStyle name="Ввод  9" xfId="1066"/>
    <cellStyle name="Вывод" xfId="1067" builtinId="21" customBuiltin="1"/>
    <cellStyle name="Вывод 10" xfId="1068"/>
    <cellStyle name="Вывод 11" xfId="1069"/>
    <cellStyle name="Вывод 12" xfId="1070"/>
    <cellStyle name="Вывод 13" xfId="1071"/>
    <cellStyle name="Вывод 14" xfId="1072"/>
    <cellStyle name="Вывод 15" xfId="1073"/>
    <cellStyle name="Вывод 16" xfId="1074"/>
    <cellStyle name="Вывод 17" xfId="1075"/>
    <cellStyle name="Вывод 18" xfId="1076"/>
    <cellStyle name="Вывод 19" xfId="1077"/>
    <cellStyle name="Вывод 2" xfId="1078"/>
    <cellStyle name="Вывод 2 2" xfId="1079"/>
    <cellStyle name="Вывод 2 3" xfId="1080"/>
    <cellStyle name="Вывод 2 4" xfId="1081"/>
    <cellStyle name="Вывод 2 5" xfId="1082"/>
    <cellStyle name="Вывод 2 6" xfId="1083"/>
    <cellStyle name="Вывод 2_ФП Бегишево 2017" xfId="1084"/>
    <cellStyle name="Вывод 20" xfId="1085"/>
    <cellStyle name="Вывод 21" xfId="1086"/>
    <cellStyle name="Вывод 22" xfId="1087"/>
    <cellStyle name="Вывод 23" xfId="1088"/>
    <cellStyle name="Вывод 24" xfId="1089"/>
    <cellStyle name="Вывод 25" xfId="1090"/>
    <cellStyle name="Вывод 26" xfId="1091"/>
    <cellStyle name="Вывод 27" xfId="1092"/>
    <cellStyle name="Вывод 3" xfId="1093"/>
    <cellStyle name="Вывод 4" xfId="1094"/>
    <cellStyle name="Вывод 5" xfId="1095"/>
    <cellStyle name="Вывод 6" xfId="1096"/>
    <cellStyle name="Вывод 7" xfId="1097"/>
    <cellStyle name="Вывод 8" xfId="1098"/>
    <cellStyle name="Вывод 9" xfId="1099"/>
    <cellStyle name="Вычисление" xfId="1100" builtinId="22" customBuiltin="1"/>
    <cellStyle name="Вычисление 10" xfId="1101"/>
    <cellStyle name="Вычисление 11" xfId="1102"/>
    <cellStyle name="Вычисление 12" xfId="1103"/>
    <cellStyle name="Вычисление 13" xfId="1104"/>
    <cellStyle name="Вычисление 14" xfId="1105"/>
    <cellStyle name="Вычисление 15" xfId="1106"/>
    <cellStyle name="Вычисление 16" xfId="1107"/>
    <cellStyle name="Вычисление 17" xfId="1108"/>
    <cellStyle name="Вычисление 18" xfId="1109"/>
    <cellStyle name="Вычисление 19" xfId="1110"/>
    <cellStyle name="Вычисление 2" xfId="1111"/>
    <cellStyle name="Вычисление 2 2" xfId="1112"/>
    <cellStyle name="Вычисление 2 3" xfId="1113"/>
    <cellStyle name="Вычисление 2 4" xfId="1114"/>
    <cellStyle name="Вычисление 2 5" xfId="1115"/>
    <cellStyle name="Вычисление 2 6" xfId="1116"/>
    <cellStyle name="Вычисление 2_ФП Бегишево 2017" xfId="1117"/>
    <cellStyle name="Вычисление 20" xfId="1118"/>
    <cellStyle name="Вычисление 21" xfId="1119"/>
    <cellStyle name="Вычисление 22" xfId="1120"/>
    <cellStyle name="Вычисление 23" xfId="1121"/>
    <cellStyle name="Вычисление 24" xfId="1122"/>
    <cellStyle name="Вычисление 25" xfId="1123"/>
    <cellStyle name="Вычисление 26" xfId="1124"/>
    <cellStyle name="Вычисление 27" xfId="1125"/>
    <cellStyle name="Вычисление 3" xfId="1126"/>
    <cellStyle name="Вычисление 4" xfId="1127"/>
    <cellStyle name="Вычисление 5" xfId="1128"/>
    <cellStyle name="Вычисление 6" xfId="1129"/>
    <cellStyle name="Вычисление 7" xfId="1130"/>
    <cellStyle name="Вычисление 8" xfId="1131"/>
    <cellStyle name="Вычисление 9" xfId="1132"/>
    <cellStyle name="Гиперссылка 2" xfId="1133"/>
    <cellStyle name="ДАТА" xfId="1134"/>
    <cellStyle name="ДАТА 2" xfId="1135"/>
    <cellStyle name="ДАТА_АВЗ 2012 г   10. 01 12" xfId="1136"/>
    <cellStyle name="Денежный [0] 2" xfId="1137"/>
    <cellStyle name="Денежный [0] 2 2" xfId="1138"/>
    <cellStyle name="Денежный [0] 2_лист к ФП" xfId="1139"/>
    <cellStyle name="Денежный 10" xfId="1140"/>
    <cellStyle name="Денежный 2" xfId="1141"/>
    <cellStyle name="Денежный 2 2" xfId="1142"/>
    <cellStyle name="Денежный 2 3" xfId="1143"/>
    <cellStyle name="Денежный 3" xfId="1144"/>
    <cellStyle name="Денежный 4" xfId="1145"/>
    <cellStyle name="Денежный 4 2" xfId="1146"/>
    <cellStyle name="Денежный 4 3" xfId="1147"/>
    <cellStyle name="Денежный 4_Форма 3-б" xfId="1148"/>
    <cellStyle name="Денежный 5" xfId="1149"/>
    <cellStyle name="Денежный 6" xfId="1150"/>
    <cellStyle name="Денежный 7" xfId="1151"/>
    <cellStyle name="Денежный 8" xfId="1152"/>
    <cellStyle name="Денежный 9" xfId="1153"/>
    <cellStyle name="Заголовок 1" xfId="1154" builtinId="16" customBuiltin="1"/>
    <cellStyle name="Заголовок 1 10" xfId="1155"/>
    <cellStyle name="Заголовок 1 11" xfId="1156"/>
    <cellStyle name="Заголовок 1 12" xfId="1157"/>
    <cellStyle name="Заголовок 1 13" xfId="1158"/>
    <cellStyle name="Заголовок 1 14" xfId="1159"/>
    <cellStyle name="Заголовок 1 15" xfId="1160"/>
    <cellStyle name="Заголовок 1 16" xfId="1161"/>
    <cellStyle name="Заголовок 1 17" xfId="1162"/>
    <cellStyle name="Заголовок 1 18" xfId="1163"/>
    <cellStyle name="Заголовок 1 19" xfId="1164"/>
    <cellStyle name="Заголовок 1 2" xfId="1165"/>
    <cellStyle name="Заголовок 1 2 2" xfId="1166"/>
    <cellStyle name="Заголовок 1 2 3" xfId="1167"/>
    <cellStyle name="Заголовок 1 2 4" xfId="1168"/>
    <cellStyle name="Заголовок 1 2 5" xfId="1169"/>
    <cellStyle name="Заголовок 1 2 6" xfId="1170"/>
    <cellStyle name="Заголовок 1 2_Лист1 (2)" xfId="1171"/>
    <cellStyle name="Заголовок 1 20" xfId="1172"/>
    <cellStyle name="Заголовок 1 21" xfId="1173"/>
    <cellStyle name="Заголовок 1 22" xfId="1174"/>
    <cellStyle name="Заголовок 1 23" xfId="1175"/>
    <cellStyle name="Заголовок 1 24" xfId="1176"/>
    <cellStyle name="Заголовок 1 25" xfId="1177"/>
    <cellStyle name="Заголовок 1 26" xfId="1178"/>
    <cellStyle name="Заголовок 1 27" xfId="1179"/>
    <cellStyle name="Заголовок 1 3" xfId="1180"/>
    <cellStyle name="Заголовок 1 4" xfId="1181"/>
    <cellStyle name="Заголовок 1 5" xfId="1182"/>
    <cellStyle name="Заголовок 1 6" xfId="1183"/>
    <cellStyle name="Заголовок 1 7" xfId="1184"/>
    <cellStyle name="Заголовок 1 8" xfId="1185"/>
    <cellStyle name="Заголовок 1 9" xfId="1186"/>
    <cellStyle name="Заголовок 2" xfId="1187" builtinId="17" customBuiltin="1"/>
    <cellStyle name="Заголовок 2 10" xfId="1188"/>
    <cellStyle name="Заголовок 2 11" xfId="1189"/>
    <cellStyle name="Заголовок 2 12" xfId="1190"/>
    <cellStyle name="Заголовок 2 13" xfId="1191"/>
    <cellStyle name="Заголовок 2 14" xfId="1192"/>
    <cellStyle name="Заголовок 2 15" xfId="1193"/>
    <cellStyle name="Заголовок 2 16" xfId="1194"/>
    <cellStyle name="Заголовок 2 17" xfId="1195"/>
    <cellStyle name="Заголовок 2 18" xfId="1196"/>
    <cellStyle name="Заголовок 2 19" xfId="1197"/>
    <cellStyle name="Заголовок 2 2" xfId="1198"/>
    <cellStyle name="Заголовок 2 2 2" xfId="1199"/>
    <cellStyle name="Заголовок 2 2 3" xfId="1200"/>
    <cellStyle name="Заголовок 2 2 4" xfId="1201"/>
    <cellStyle name="Заголовок 2 2 5" xfId="1202"/>
    <cellStyle name="Заголовок 2 2 6" xfId="1203"/>
    <cellStyle name="Заголовок 2 2_Бюджет 2017 (сводный)" xfId="1204"/>
    <cellStyle name="Заголовок 2 20" xfId="1205"/>
    <cellStyle name="Заголовок 2 21" xfId="1206"/>
    <cellStyle name="Заголовок 2 22" xfId="1207"/>
    <cellStyle name="Заголовок 2 23" xfId="1208"/>
    <cellStyle name="Заголовок 2 24" xfId="1209"/>
    <cellStyle name="Заголовок 2 25" xfId="1210"/>
    <cellStyle name="Заголовок 2 26" xfId="1211"/>
    <cellStyle name="Заголовок 2 27" xfId="1212"/>
    <cellStyle name="Заголовок 2 3" xfId="1213"/>
    <cellStyle name="Заголовок 2 4" xfId="1214"/>
    <cellStyle name="Заголовок 2 5" xfId="1215"/>
    <cellStyle name="Заголовок 2 6" xfId="1216"/>
    <cellStyle name="Заголовок 2 7" xfId="1217"/>
    <cellStyle name="Заголовок 2 8" xfId="1218"/>
    <cellStyle name="Заголовок 2 9" xfId="1219"/>
    <cellStyle name="Заголовок 3" xfId="1220" builtinId="18" customBuiltin="1"/>
    <cellStyle name="Заголовок 3 10" xfId="1221"/>
    <cellStyle name="Заголовок 3 11" xfId="1222"/>
    <cellStyle name="Заголовок 3 12" xfId="1223"/>
    <cellStyle name="Заголовок 3 13" xfId="1224"/>
    <cellStyle name="Заголовок 3 14" xfId="1225"/>
    <cellStyle name="Заголовок 3 15" xfId="1226"/>
    <cellStyle name="Заголовок 3 16" xfId="1227"/>
    <cellStyle name="Заголовок 3 17" xfId="1228"/>
    <cellStyle name="Заголовок 3 18" xfId="1229"/>
    <cellStyle name="Заголовок 3 19" xfId="1230"/>
    <cellStyle name="Заголовок 3 2" xfId="1231"/>
    <cellStyle name="Заголовок 3 2 2" xfId="1232"/>
    <cellStyle name="Заголовок 3 2 3" xfId="1233"/>
    <cellStyle name="Заголовок 3 2 4" xfId="1234"/>
    <cellStyle name="Заголовок 3 2 5" xfId="1235"/>
    <cellStyle name="Заголовок 3 2 6" xfId="1236"/>
    <cellStyle name="Заголовок 3 2_Лист1 (2)" xfId="1237"/>
    <cellStyle name="Заголовок 3 20" xfId="1238"/>
    <cellStyle name="Заголовок 3 21" xfId="1239"/>
    <cellStyle name="Заголовок 3 22" xfId="1240"/>
    <cellStyle name="Заголовок 3 23" xfId="1241"/>
    <cellStyle name="Заголовок 3 24" xfId="1242"/>
    <cellStyle name="Заголовок 3 25" xfId="1243"/>
    <cellStyle name="Заголовок 3 26" xfId="1244"/>
    <cellStyle name="Заголовок 3 27" xfId="1245"/>
    <cellStyle name="Заголовок 3 3" xfId="1246"/>
    <cellStyle name="Заголовок 3 4" xfId="1247"/>
    <cellStyle name="Заголовок 3 5" xfId="1248"/>
    <cellStyle name="Заголовок 3 6" xfId="1249"/>
    <cellStyle name="Заголовок 3 7" xfId="1250"/>
    <cellStyle name="Заголовок 3 8" xfId="1251"/>
    <cellStyle name="Заголовок 3 9" xfId="1252"/>
    <cellStyle name="Заголовок 4" xfId="1253" builtinId="19" customBuiltin="1"/>
    <cellStyle name="Заголовок 4 10" xfId="1254"/>
    <cellStyle name="Заголовок 4 11" xfId="1255"/>
    <cellStyle name="Заголовок 4 12" xfId="1256"/>
    <cellStyle name="Заголовок 4 13" xfId="1257"/>
    <cellStyle name="Заголовок 4 14" xfId="1258"/>
    <cellStyle name="Заголовок 4 15" xfId="1259"/>
    <cellStyle name="Заголовок 4 16" xfId="1260"/>
    <cellStyle name="Заголовок 4 17" xfId="1261"/>
    <cellStyle name="Заголовок 4 18" xfId="1262"/>
    <cellStyle name="Заголовок 4 19" xfId="1263"/>
    <cellStyle name="Заголовок 4 2" xfId="1264"/>
    <cellStyle name="Заголовок 4 2 2" xfId="1265"/>
    <cellStyle name="Заголовок 4 2 3" xfId="1266"/>
    <cellStyle name="Заголовок 4 2 4" xfId="1267"/>
    <cellStyle name="Заголовок 4 2 5" xfId="1268"/>
    <cellStyle name="Заголовок 4 2 6" xfId="1269"/>
    <cellStyle name="Заголовок 4 2_Бюджет 2017 (сводный)" xfId="1270"/>
    <cellStyle name="Заголовок 4 20" xfId="1271"/>
    <cellStyle name="Заголовок 4 21" xfId="1272"/>
    <cellStyle name="Заголовок 4 22" xfId="1273"/>
    <cellStyle name="Заголовок 4 23" xfId="1274"/>
    <cellStyle name="Заголовок 4 24" xfId="1275"/>
    <cellStyle name="Заголовок 4 25" xfId="1276"/>
    <cellStyle name="Заголовок 4 26" xfId="1277"/>
    <cellStyle name="Заголовок 4 27" xfId="1278"/>
    <cellStyle name="Заголовок 4 3" xfId="1279"/>
    <cellStyle name="Заголовок 4 3 2" xfId="1280"/>
    <cellStyle name="Заголовок 4 3 2 2" xfId="2549"/>
    <cellStyle name="Заголовок 4 3 3" xfId="1281"/>
    <cellStyle name="Заголовок 4 3_1" xfId="1282"/>
    <cellStyle name="Заголовок 4 4" xfId="1283"/>
    <cellStyle name="Заголовок 4 5" xfId="1284"/>
    <cellStyle name="Заголовок 4 6" xfId="1285"/>
    <cellStyle name="Заголовок 4 7" xfId="1286"/>
    <cellStyle name="Заголовок 4 8" xfId="1287"/>
    <cellStyle name="Заголовок 4 9" xfId="1288"/>
    <cellStyle name="ЗАГОЛОВОК1" xfId="1289"/>
    <cellStyle name="ЗАГОЛОВОК1 2" xfId="1290"/>
    <cellStyle name="ЗАГОЛОВОК1_АВЗ 2012 г   10. 01 12" xfId="1291"/>
    <cellStyle name="ЗАГОЛОВОК2" xfId="1292"/>
    <cellStyle name="ЗАГОЛОВОК2 2" xfId="1293"/>
    <cellStyle name="ЗАГОЛОВОК2_АВЗ 2012 г   10. 01 12" xfId="1294"/>
    <cellStyle name="Защитный" xfId="1295"/>
    <cellStyle name="Итог" xfId="1296" builtinId="25" customBuiltin="1"/>
    <cellStyle name="Итог 10" xfId="1297"/>
    <cellStyle name="Итог 11" xfId="1298"/>
    <cellStyle name="Итог 12" xfId="1299"/>
    <cellStyle name="Итог 13" xfId="1300"/>
    <cellStyle name="Итог 14" xfId="1301"/>
    <cellStyle name="Итог 15" xfId="1302"/>
    <cellStyle name="Итог 16" xfId="1303"/>
    <cellStyle name="Итог 17" xfId="1304"/>
    <cellStyle name="Итог 18" xfId="1305"/>
    <cellStyle name="Итог 19" xfId="1306"/>
    <cellStyle name="Итог 2" xfId="1307"/>
    <cellStyle name="Итог 2 2" xfId="1308"/>
    <cellStyle name="Итог 2 3" xfId="1309"/>
    <cellStyle name="Итог 2 4" xfId="1310"/>
    <cellStyle name="Итог 2 5" xfId="1311"/>
    <cellStyle name="Итог 2 6" xfId="1312"/>
    <cellStyle name="Итог 2_Лист1 (2)" xfId="1313"/>
    <cellStyle name="Итог 20" xfId="1314"/>
    <cellStyle name="Итог 21" xfId="1315"/>
    <cellStyle name="Итог 22" xfId="1316"/>
    <cellStyle name="Итог 23" xfId="1317"/>
    <cellStyle name="Итог 24" xfId="1318"/>
    <cellStyle name="Итог 25" xfId="1319"/>
    <cellStyle name="Итог 26" xfId="1320"/>
    <cellStyle name="Итог 27" xfId="1321"/>
    <cellStyle name="Итог 3" xfId="1322"/>
    <cellStyle name="Итог 4" xfId="1323"/>
    <cellStyle name="Итог 5" xfId="1324"/>
    <cellStyle name="Итог 6" xfId="1325"/>
    <cellStyle name="Итог 7" xfId="1326"/>
    <cellStyle name="Итог 8" xfId="1327"/>
    <cellStyle name="Итог 9" xfId="1328"/>
    <cellStyle name="ИТОГОВЫЙ" xfId="1329"/>
    <cellStyle name="ИТОГОВЫЙ 2" xfId="1330"/>
    <cellStyle name="ИТОГОВЫЙ_АВЗ 2012 г   10. 01 12" xfId="1331"/>
    <cellStyle name="Контрольная ячейка" xfId="1332" builtinId="23" customBuiltin="1"/>
    <cellStyle name="Контрольная ячейка 10" xfId="1333"/>
    <cellStyle name="Контрольная ячейка 11" xfId="1334"/>
    <cellStyle name="Контрольная ячейка 12" xfId="1335"/>
    <cellStyle name="Контрольная ячейка 13" xfId="1336"/>
    <cellStyle name="Контрольная ячейка 14" xfId="1337"/>
    <cellStyle name="Контрольная ячейка 15" xfId="1338"/>
    <cellStyle name="Контрольная ячейка 16" xfId="1339"/>
    <cellStyle name="Контрольная ячейка 17" xfId="1340"/>
    <cellStyle name="Контрольная ячейка 18" xfId="1341"/>
    <cellStyle name="Контрольная ячейка 19" xfId="1342"/>
    <cellStyle name="Контрольная ячейка 2" xfId="1343"/>
    <cellStyle name="Контрольная ячейка 2 2" xfId="1344"/>
    <cellStyle name="Контрольная ячейка 2 3" xfId="1345"/>
    <cellStyle name="Контрольная ячейка 2 4" xfId="1346"/>
    <cellStyle name="Контрольная ячейка 2 5" xfId="1347"/>
    <cellStyle name="Контрольная ячейка 2 6" xfId="1348"/>
    <cellStyle name="Контрольная ячейка 2_ФП Бегишево 2017" xfId="1349"/>
    <cellStyle name="Контрольная ячейка 20" xfId="1350"/>
    <cellStyle name="Контрольная ячейка 21" xfId="1351"/>
    <cellStyle name="Контрольная ячейка 22" xfId="1352"/>
    <cellStyle name="Контрольная ячейка 23" xfId="1353"/>
    <cellStyle name="Контрольная ячейка 24" xfId="1354"/>
    <cellStyle name="Контрольная ячейка 25" xfId="1355"/>
    <cellStyle name="Контрольная ячейка 26" xfId="1356"/>
    <cellStyle name="Контрольная ячейка 27" xfId="1357"/>
    <cellStyle name="Контрольная ячейка 3" xfId="1358"/>
    <cellStyle name="Контрольная ячейка 4" xfId="1359"/>
    <cellStyle name="Контрольная ячейка 5" xfId="1360"/>
    <cellStyle name="Контрольная ячейка 6" xfId="1361"/>
    <cellStyle name="Контрольная ячейка 7" xfId="1362"/>
    <cellStyle name="Контрольная ячейка 8" xfId="1363"/>
    <cellStyle name="Контрольная ячейка 9" xfId="1364"/>
    <cellStyle name="Название" xfId="1365" builtinId="15" customBuiltin="1"/>
    <cellStyle name="Название 10" xfId="1366"/>
    <cellStyle name="Название 11" xfId="1367"/>
    <cellStyle name="Название 12" xfId="1368"/>
    <cellStyle name="Название 13" xfId="1369"/>
    <cellStyle name="Название 14" xfId="1370"/>
    <cellStyle name="Название 15" xfId="1371"/>
    <cellStyle name="Название 16" xfId="1372"/>
    <cellStyle name="Название 17" xfId="1373"/>
    <cellStyle name="Название 18" xfId="1374"/>
    <cellStyle name="Название 19" xfId="1375"/>
    <cellStyle name="Название 2" xfId="1376"/>
    <cellStyle name="Название 2 2" xfId="1377"/>
    <cellStyle name="Название 2 3" xfId="1378"/>
    <cellStyle name="Название 2 4" xfId="1379"/>
    <cellStyle name="Название 2 5" xfId="1380"/>
    <cellStyle name="Название 2 6" xfId="1381"/>
    <cellStyle name="Название 20" xfId="1382"/>
    <cellStyle name="Название 21" xfId="1383"/>
    <cellStyle name="Название 22" xfId="1384"/>
    <cellStyle name="Название 23" xfId="1385"/>
    <cellStyle name="Название 24" xfId="1386"/>
    <cellStyle name="Название 25" xfId="1387"/>
    <cellStyle name="Название 26" xfId="1388"/>
    <cellStyle name="Название 27" xfId="1389"/>
    <cellStyle name="Название 3" xfId="1390"/>
    <cellStyle name="Название 4" xfId="1391"/>
    <cellStyle name="Название 5" xfId="1392"/>
    <cellStyle name="Название 6" xfId="1393"/>
    <cellStyle name="Название 7" xfId="1394"/>
    <cellStyle name="Название 8" xfId="1395"/>
    <cellStyle name="Название 9" xfId="1396"/>
    <cellStyle name="Нейтральный" xfId="1397" builtinId="28" customBuiltin="1"/>
    <cellStyle name="Нейтральный 10" xfId="1398"/>
    <cellStyle name="Нейтральный 11" xfId="1399"/>
    <cellStyle name="Нейтральный 12" xfId="1400"/>
    <cellStyle name="Нейтральный 13" xfId="1401"/>
    <cellStyle name="Нейтральный 14" xfId="1402"/>
    <cellStyle name="Нейтральный 15" xfId="1403"/>
    <cellStyle name="Нейтральный 16" xfId="1404"/>
    <cellStyle name="Нейтральный 17" xfId="1405"/>
    <cellStyle name="Нейтральный 18" xfId="1406"/>
    <cellStyle name="Нейтральный 19" xfId="1407"/>
    <cellStyle name="Нейтральный 2" xfId="1408"/>
    <cellStyle name="Нейтральный 2 2" xfId="1409"/>
    <cellStyle name="Нейтральный 2 3" xfId="1410"/>
    <cellStyle name="Нейтральный 2 4" xfId="1411"/>
    <cellStyle name="Нейтральный 2 5" xfId="1412"/>
    <cellStyle name="Нейтральный 2 6" xfId="1413"/>
    <cellStyle name="Нейтральный 20" xfId="1414"/>
    <cellStyle name="Нейтральный 21" xfId="1415"/>
    <cellStyle name="Нейтральный 22" xfId="1416"/>
    <cellStyle name="Нейтральный 23" xfId="1417"/>
    <cellStyle name="Нейтральный 24" xfId="1418"/>
    <cellStyle name="Нейтральный 25" xfId="1419"/>
    <cellStyle name="Нейтральный 26" xfId="1420"/>
    <cellStyle name="Нейтральный 27" xfId="1421"/>
    <cellStyle name="Нейтральный 3" xfId="1422"/>
    <cellStyle name="Нейтральный 4" xfId="1423"/>
    <cellStyle name="Нейтральный 5" xfId="1424"/>
    <cellStyle name="Нейтральный 6" xfId="1425"/>
    <cellStyle name="Нейтральный 7" xfId="1426"/>
    <cellStyle name="Нейтральный 8" xfId="1427"/>
    <cellStyle name="Нейтральный 9" xfId="1428"/>
    <cellStyle name="Обычный" xfId="0" builtinId="0"/>
    <cellStyle name="Обычный 10" xfId="1429"/>
    <cellStyle name="Обычный 10 2" xfId="1430"/>
    <cellStyle name="Обычный 10 3" xfId="1431"/>
    <cellStyle name="Обычный 11" xfId="1432"/>
    <cellStyle name="Обычный 11 2" xfId="1433"/>
    <cellStyle name="Обычный 11 3" xfId="1434"/>
    <cellStyle name="Обычный 11 4" xfId="1435"/>
    <cellStyle name="Обычный 11_Бюджет 2017 (сводный)" xfId="1436"/>
    <cellStyle name="Обычный 12" xfId="1437"/>
    <cellStyle name="Обычный 12 2" xfId="1438"/>
    <cellStyle name="Обычный 12 3" xfId="1439"/>
    <cellStyle name="Обычный 12 4" xfId="1440"/>
    <cellStyle name="Обычный 13" xfId="1441"/>
    <cellStyle name="Обычный 13 2" xfId="1442"/>
    <cellStyle name="Обычный 13 3" xfId="1443"/>
    <cellStyle name="Обычный 13_Форма 3-б" xfId="1444"/>
    <cellStyle name="Обычный 14" xfId="1445"/>
    <cellStyle name="Обычный 14 2" xfId="1446"/>
    <cellStyle name="Обычный 14 3" xfId="1447"/>
    <cellStyle name="Обычный 14_Форма 3-б" xfId="1448"/>
    <cellStyle name="Обычный 15" xfId="1449"/>
    <cellStyle name="Обычный 15 2" xfId="1450"/>
    <cellStyle name="Обычный 15 3" xfId="1451"/>
    <cellStyle name="Обычный 15_Форма 3-б" xfId="1452"/>
    <cellStyle name="Обычный 16" xfId="1453"/>
    <cellStyle name="Обычный 16 2" xfId="1454"/>
    <cellStyle name="Обычный 16 3" xfId="1455"/>
    <cellStyle name="Обычный 16_Форма 3-б" xfId="1456"/>
    <cellStyle name="Обычный 17" xfId="1457"/>
    <cellStyle name="Обычный 17 2" xfId="1458"/>
    <cellStyle name="Обычный 17 3" xfId="1459"/>
    <cellStyle name="Обычный 17_Форма 3-б" xfId="1460"/>
    <cellStyle name="Обычный 18" xfId="1461"/>
    <cellStyle name="Обычный 18 2" xfId="1462"/>
    <cellStyle name="Обычный 18 3" xfId="1463"/>
    <cellStyle name="Обычный 18_Форма 3-б" xfId="1464"/>
    <cellStyle name="Обычный 19" xfId="1465"/>
    <cellStyle name="Обычный 19 2" xfId="1466"/>
    <cellStyle name="Обычный 19 3" xfId="1467"/>
    <cellStyle name="Обычный 19 4" xfId="1468"/>
    <cellStyle name="Обычный 2" xfId="1469"/>
    <cellStyle name="Обычный 2 10" xfId="1470"/>
    <cellStyle name="Обычный 2 11" xfId="1471"/>
    <cellStyle name="Обычный 2 12" xfId="1472"/>
    <cellStyle name="Обычный 2 13" xfId="1473"/>
    <cellStyle name="Обычный 2 14" xfId="1474"/>
    <cellStyle name="Обычный 2 15" xfId="1475"/>
    <cellStyle name="Обычный 2 16" xfId="1476"/>
    <cellStyle name="Обычный 2 17" xfId="1477"/>
    <cellStyle name="Обычный 2 18" xfId="1478"/>
    <cellStyle name="Обычный 2 19" xfId="1479"/>
    <cellStyle name="Обычный 2 2" xfId="1480"/>
    <cellStyle name="Обычный 2 2 2" xfId="1481"/>
    <cellStyle name="Обычный 2 2 2 2" xfId="1482"/>
    <cellStyle name="Обычный 2 2 3" xfId="1483"/>
    <cellStyle name="Обычный 2 2_1" xfId="1484"/>
    <cellStyle name="Обычный 2 20" xfId="1485"/>
    <cellStyle name="Обычный 2 21" xfId="1486"/>
    <cellStyle name="Обычный 2 22" xfId="1487"/>
    <cellStyle name="Обычный 2 23" xfId="1488"/>
    <cellStyle name="Обычный 2 24" xfId="1489"/>
    <cellStyle name="Обычный 2 25" xfId="1490"/>
    <cellStyle name="Обычный 2 26" xfId="1491"/>
    <cellStyle name="Обычный 2 3" xfId="1492"/>
    <cellStyle name="Обычный 2 3 2" xfId="1493"/>
    <cellStyle name="Обычный 2 3 3" xfId="1494"/>
    <cellStyle name="Обычный 2 3_Форма 3-б" xfId="1495"/>
    <cellStyle name="Обычный 2 4" xfId="1496"/>
    <cellStyle name="Обычный 2 5" xfId="1497"/>
    <cellStyle name="Обычный 2 5 2" xfId="1498"/>
    <cellStyle name="Обычный 2 5 3" xfId="1499"/>
    <cellStyle name="Обычный 2 5_Форма 3-б" xfId="1500"/>
    <cellStyle name="Обычный 2 6" xfId="1501"/>
    <cellStyle name="Обычный 2 6 2" xfId="1502"/>
    <cellStyle name="Обычный 2 6_Форма 3-б" xfId="1503"/>
    <cellStyle name="Обычный 2 7" xfId="1504"/>
    <cellStyle name="Обычный 2 7 2" xfId="1505"/>
    <cellStyle name="Обычный 2 7_Форма 3-б" xfId="1506"/>
    <cellStyle name="Обычный 2 8" xfId="1507"/>
    <cellStyle name="Обычный 2 9" xfId="1508"/>
    <cellStyle name="Обычный 2_1" xfId="1509"/>
    <cellStyle name="Обычный 20" xfId="1510"/>
    <cellStyle name="Обычный 20 2" xfId="1511"/>
    <cellStyle name="Обычный 20 3" xfId="1512"/>
    <cellStyle name="Обычный 20_Форма 3-б" xfId="1513"/>
    <cellStyle name="Обычный 21" xfId="1514"/>
    <cellStyle name="Обычный 21 2" xfId="1515"/>
    <cellStyle name="Обычный 21 3" xfId="1516"/>
    <cellStyle name="Обычный 21_Форма 3-б" xfId="1517"/>
    <cellStyle name="Обычный 22" xfId="1518"/>
    <cellStyle name="Обычный 22 2" xfId="1519"/>
    <cellStyle name="Обычный 22 3" xfId="1520"/>
    <cellStyle name="Обычный 22_Форма 3-б" xfId="1521"/>
    <cellStyle name="Обычный 23" xfId="1522"/>
    <cellStyle name="Обычный 23 2" xfId="1523"/>
    <cellStyle name="Обычный 23 3" xfId="1524"/>
    <cellStyle name="Обычный 23_Форма 3-б" xfId="1525"/>
    <cellStyle name="Обычный 24" xfId="1526"/>
    <cellStyle name="Обычный 24 2" xfId="1527"/>
    <cellStyle name="Обычный 24 3" xfId="1528"/>
    <cellStyle name="Обычный 24_Форма 3-б" xfId="1529"/>
    <cellStyle name="Обычный 25" xfId="1530"/>
    <cellStyle name="Обычный 25 2" xfId="1531"/>
    <cellStyle name="Обычный 25 2 2" xfId="1532"/>
    <cellStyle name="Обычный 25 3" xfId="1533"/>
    <cellStyle name="Обычный 25_Форма 3-б" xfId="1534"/>
    <cellStyle name="Обычный 26" xfId="1535"/>
    <cellStyle name="Обычный 26 2" xfId="1536"/>
    <cellStyle name="Обычный 26 3" xfId="1537"/>
    <cellStyle name="Обычный 26_Форма 3-б" xfId="1538"/>
    <cellStyle name="Обычный 27" xfId="1539"/>
    <cellStyle name="Обычный 27 2" xfId="1540"/>
    <cellStyle name="Обычный 27 3" xfId="1541"/>
    <cellStyle name="Обычный 27 4" xfId="1542"/>
    <cellStyle name="Обычный 27 5" xfId="1543"/>
    <cellStyle name="Обычный 27 6" xfId="1544"/>
    <cellStyle name="Обычный 27_Форма 3-б" xfId="1545"/>
    <cellStyle name="Обычный 28" xfId="1546"/>
    <cellStyle name="Обычный 28 2" xfId="1547"/>
    <cellStyle name="Обычный 28 3" xfId="1548"/>
    <cellStyle name="Обычный 28_Форма 3-б" xfId="1549"/>
    <cellStyle name="Обычный 29" xfId="1550"/>
    <cellStyle name="Обычный 29 2" xfId="1551"/>
    <cellStyle name="Обычный 29 3" xfId="1552"/>
    <cellStyle name="Обычный 29_Форма 3-б" xfId="1553"/>
    <cellStyle name="Обычный 3" xfId="1554"/>
    <cellStyle name="Обычный 3 2" xfId="1555"/>
    <cellStyle name="Обычный 3 3" xfId="1556"/>
    <cellStyle name="Обычный 3 3 2" xfId="1557"/>
    <cellStyle name="Обычный 3 4" xfId="1558"/>
    <cellStyle name="Обычный 3 4 2" xfId="1559"/>
    <cellStyle name="Обычный 3 4 2 2" xfId="1560"/>
    <cellStyle name="Обычный 3 4 2 2 2" xfId="1561"/>
    <cellStyle name="Обычный 3 4 2 3" xfId="1562"/>
    <cellStyle name="Обычный 3 4 3" xfId="1563"/>
    <cellStyle name="Обычный 3 4 3 2" xfId="1564"/>
    <cellStyle name="Обычный 3 4 4" xfId="1565"/>
    <cellStyle name="Обычный 3 5" xfId="1566"/>
    <cellStyle name="Обычный 3 5 2" xfId="1567"/>
    <cellStyle name="Обычный 3 5 2 2" xfId="1568"/>
    <cellStyle name="Обычный 3 5 3" xfId="1569"/>
    <cellStyle name="Обычный 3 6" xfId="1570"/>
    <cellStyle name="Обычный 3 6 2" xfId="1571"/>
    <cellStyle name="Обычный 3 7" xfId="1572"/>
    <cellStyle name="Обычный 3_2015 БИ" xfId="1573"/>
    <cellStyle name="Обычный 30" xfId="1574"/>
    <cellStyle name="Обычный 30 2" xfId="1575"/>
    <cellStyle name="Обычный 30 3" xfId="1576"/>
    <cellStyle name="Обычный 30_Форма 3-б" xfId="1577"/>
    <cellStyle name="Обычный 31" xfId="1578"/>
    <cellStyle name="Обычный 31 2" xfId="1579"/>
    <cellStyle name="Обычный 31 3" xfId="1580"/>
    <cellStyle name="Обычный 32" xfId="1581"/>
    <cellStyle name="Обычный 32 2" xfId="1582"/>
    <cellStyle name="Обычный 32 3" xfId="1583"/>
    <cellStyle name="Обычный 32_Форма 3-б" xfId="1584"/>
    <cellStyle name="Обычный 33" xfId="1585"/>
    <cellStyle name="Обычный 33 2" xfId="1586"/>
    <cellStyle name="Обычный 33 3" xfId="1587"/>
    <cellStyle name="Обычный 33_Форма 3-б" xfId="1588"/>
    <cellStyle name="Обычный 34" xfId="1589"/>
    <cellStyle name="Обычный 34 2" xfId="1590"/>
    <cellStyle name="Обычный 34 2 2" xfId="1591"/>
    <cellStyle name="Обычный 34 3" xfId="1592"/>
    <cellStyle name="Обычный 34_Форма 3-б" xfId="1593"/>
    <cellStyle name="Обычный 35" xfId="1594"/>
    <cellStyle name="Обычный 35 2" xfId="1595"/>
    <cellStyle name="Обычный 35 3" xfId="1596"/>
    <cellStyle name="Обычный 35_Форма 3-б" xfId="1597"/>
    <cellStyle name="Обычный 36" xfId="1598"/>
    <cellStyle name="Обычный 36 2" xfId="1599"/>
    <cellStyle name="Обычный 36 3" xfId="1600"/>
    <cellStyle name="Обычный 36_Форма 3-б" xfId="1601"/>
    <cellStyle name="Обычный 37" xfId="1602"/>
    <cellStyle name="Обычный 37 2" xfId="1603"/>
    <cellStyle name="Обычный 37 3" xfId="1604"/>
    <cellStyle name="Обычный 37 4" xfId="1605"/>
    <cellStyle name="Обычный 37_Форма 3-б" xfId="1606"/>
    <cellStyle name="Обычный 38" xfId="1607"/>
    <cellStyle name="Обычный 38 2" xfId="1608"/>
    <cellStyle name="Обычный 38 2 2" xfId="1609"/>
    <cellStyle name="Обычный 38 2 2 2" xfId="1610"/>
    <cellStyle name="Обычный 38 2 3" xfId="1611"/>
    <cellStyle name="Обычный 38 3" xfId="1612"/>
    <cellStyle name="Обычный 38 3 2" xfId="1613"/>
    <cellStyle name="Обычный 38 4" xfId="1614"/>
    <cellStyle name="Обычный 38 5" xfId="1615"/>
    <cellStyle name="Обычный 38_Форма 3-б" xfId="1616"/>
    <cellStyle name="Обычный 39" xfId="1617"/>
    <cellStyle name="Обычный 39 2" xfId="1618"/>
    <cellStyle name="Обычный 39 2 2" xfId="1619"/>
    <cellStyle name="Обычный 39 2_Форма 3-б" xfId="1620"/>
    <cellStyle name="Обычный 39 3" xfId="1621"/>
    <cellStyle name="Обычный 39 4" xfId="1622"/>
    <cellStyle name="Обычный 39 5" xfId="1623"/>
    <cellStyle name="Обычный 39_Фин.модель 2017-2022" xfId="1624"/>
    <cellStyle name="Обычный 4" xfId="1625"/>
    <cellStyle name="Обычный 4 2" xfId="1626"/>
    <cellStyle name="Обычный 4 2 2" xfId="1627"/>
    <cellStyle name="Обычный 4 2 2 2" xfId="1628"/>
    <cellStyle name="Обычный 4 2 2 2 2" xfId="1629"/>
    <cellStyle name="Обычный 4 2 2 2 2 2" xfId="1630"/>
    <cellStyle name="Обычный 4 2 2 2 3" xfId="1631"/>
    <cellStyle name="Обычный 4 2 2 3" xfId="1632"/>
    <cellStyle name="Обычный 4 2 2 3 2" xfId="1633"/>
    <cellStyle name="Обычный 4 2 2 4" xfId="1634"/>
    <cellStyle name="Обычный 4 2 3" xfId="1635"/>
    <cellStyle name="Обычный 4 2 3 2" xfId="1636"/>
    <cellStyle name="Обычный 4 2 3 2 2" xfId="1637"/>
    <cellStyle name="Обычный 4 2 3 3" xfId="1638"/>
    <cellStyle name="Обычный 4 2 4" xfId="1639"/>
    <cellStyle name="Обычный 4 2 4 2" xfId="1640"/>
    <cellStyle name="Обычный 4 2 5" xfId="1641"/>
    <cellStyle name="Обычный 4 3" xfId="1642"/>
    <cellStyle name="Обычный 4 3 2" xfId="1643"/>
    <cellStyle name="Обычный 4 3 2 2" xfId="1644"/>
    <cellStyle name="Обычный 4 3 2 2 2" xfId="1645"/>
    <cellStyle name="Обычный 4 3 2 2 2 2" xfId="1646"/>
    <cellStyle name="Обычный 4 3 2 2 3" xfId="1647"/>
    <cellStyle name="Обычный 4 3 2 3" xfId="1648"/>
    <cellStyle name="Обычный 4 3 2 3 2" xfId="1649"/>
    <cellStyle name="Обычный 4 3 2 4" xfId="1650"/>
    <cellStyle name="Обычный 4 3 3" xfId="1651"/>
    <cellStyle name="Обычный 4 3 3 2" xfId="1652"/>
    <cellStyle name="Обычный 4 3 3 2 2" xfId="1653"/>
    <cellStyle name="Обычный 4 3 3 3" xfId="1654"/>
    <cellStyle name="Обычный 4 3 4" xfId="1655"/>
    <cellStyle name="Обычный 4 3 4 2" xfId="1656"/>
    <cellStyle name="Обычный 4 3 5" xfId="1657"/>
    <cellStyle name="Обычный 4 4" xfId="1658"/>
    <cellStyle name="Обычный 4 4 2" xfId="1659"/>
    <cellStyle name="Обычный 4 4 2 2" xfId="1660"/>
    <cellStyle name="Обычный 4 4 2 2 2" xfId="1661"/>
    <cellStyle name="Обычный 4 4 2 2 2 2" xfId="1662"/>
    <cellStyle name="Обычный 4 4 2 2 2 2 2" xfId="1663"/>
    <cellStyle name="Обычный 4 4 2 2 2 2 2 2" xfId="1664"/>
    <cellStyle name="Обычный 4 4 2 2 2 2 2 2 2" xfId="1665"/>
    <cellStyle name="Обычный 4 4 2 2 2 2 2 2 2 2" xfId="1666"/>
    <cellStyle name="Обычный 4 4 2 2 2 2 2 2 2 2 2" xfId="1667"/>
    <cellStyle name="Обычный 4 4 2 2 2 2 2 2 2 2 2 2" xfId="1668"/>
    <cellStyle name="Обычный 4 4 2 2 2 2 2 2 2 2 2 2 2" xfId="1669"/>
    <cellStyle name="Обычный 4 4 2 2 2 2 2 2 2 2 2 3" xfId="1670"/>
    <cellStyle name="Обычный 4 4 2 2 2 2 2 2 2 2 3" xfId="1671"/>
    <cellStyle name="Обычный 4 4 2 2 2 2 2 2 2 2 3 2" xfId="1672"/>
    <cellStyle name="Обычный 4 4 2 2 2 2 2 2 2 2 3 2 2" xfId="1673"/>
    <cellStyle name="Обычный 4 4 2 2 2 2 2 2 2 2 3 3" xfId="1674"/>
    <cellStyle name="Обычный 4 4 2 2 2 2 2 2 2 2 4" xfId="1675"/>
    <cellStyle name="Обычный 4 4 2 2 2 2 2 2 2 2 4 2" xfId="1676"/>
    <cellStyle name="Обычный 4 4 2 2 2 2 2 2 2 2 4 2 2" xfId="1677"/>
    <cellStyle name="Обычный 4 4 2 2 2 2 2 2 2 2 4 3" xfId="1678"/>
    <cellStyle name="Обычный 4 4 2 2 2 2 2 2 2 2 5" xfId="1679"/>
    <cellStyle name="Обычный 4 4 2 2 2 2 2 2 2 2 5 2" xfId="1680"/>
    <cellStyle name="Обычный 4 4 2 2 2 2 2 2 2 2 5 2 2" xfId="1681"/>
    <cellStyle name="Обычный 4 4 2 2 2 2 2 2 2 2 5 2 2 2" xfId="1682"/>
    <cellStyle name="Обычный 4 4 2 2 2 2 2 2 2 2 5 2 2 2 2" xfId="1683"/>
    <cellStyle name="Обычный 4 4 2 2 2 2 2 2 2 2 5 2 2 2 2 2" xfId="1684"/>
    <cellStyle name="Обычный 4 4 2 2 2 2 2 2 2 2 5 2 2 2 2 2 2" xfId="1685"/>
    <cellStyle name="Обычный 4 4 2 2 2 2 2 2 2 2 5 2 2 2 2 2 2 2" xfId="1686"/>
    <cellStyle name="Обычный 4 4 2 2 2 2 2 2 2 2 5 2 2 2 2 2 3" xfId="1687"/>
    <cellStyle name="Обычный 4 4 2 2 2 2 2 2 2 2 5 2 2 2 2 3" xfId="1688"/>
    <cellStyle name="Обычный 4 4 2 2 2 2 2 2 2 2 5 2 2 2 2 3 2" xfId="1689"/>
    <cellStyle name="Обычный 4 4 2 2 2 2 2 2 2 2 5 2 2 2 2 4" xfId="1690"/>
    <cellStyle name="Обычный 4 4 2 2 2 2 2 2 2 2 5 2 2 2 2 5" xfId="1691"/>
    <cellStyle name="Обычный 4 4 2 2 2 2 2 2 2 2 5 2 2 2 2 6" xfId="1692"/>
    <cellStyle name="Обычный 4 4 2 2 2 2 2 2 2 2 5 2 2 2 2 7" xfId="1693"/>
    <cellStyle name="Обычный 4 4 2 2 2 2 2 2 2 2 5 2 2 2 2 8" xfId="1694"/>
    <cellStyle name="Обычный 4 4 2 2 2 2 2 2 2 2 5 2 2 2 2 8 2" xfId="1695"/>
    <cellStyle name="Обычный 4 4 2 2 2 2 2 2 2 2 5 2 2 2 2 8 3" xfId="1696"/>
    <cellStyle name="Обычный 4 4 2 2 2 2 2 2 2 2 5 2 2 2 2 8 3 2" xfId="1697"/>
    <cellStyle name="Обычный 4 4 2 2 2 2 2 2 2 2 5 2 2 2 2 8 3 2 2" xfId="1698"/>
    <cellStyle name="Обычный 4 4 2 2 2 2 2 2 2 2 5 2 2 2 2 8 3 2 2 2" xfId="1699"/>
    <cellStyle name="Обычный 4 4 2 2 2 2 2 2 2 2 5 2 2 2 2 8 3 2 2 3" xfId="1700"/>
    <cellStyle name="Обычный 4 4 2 2 2 2 2 2 2 2 5 2 2 2 2 8 3 2 2 3 2" xfId="1701"/>
    <cellStyle name="Обычный 4 4 2 2 2 2 2 2 2 2 5 2 2 2 2 8 3 2 2 3 2 2" xfId="1702"/>
    <cellStyle name="Обычный 4 4 2 2 2 2 2 2 2 2 5 2 2 2 2 8 3 2 2 3 2 2 2" xfId="1703"/>
    <cellStyle name="Обычный 4 4 2 2 2 2 2 2 2 2 5 2 2 2 2 8 3 2 2 3 2 2 2 2" xfId="1704"/>
    <cellStyle name="Обычный 4 4 2 2 2 2 2 2 2 2 5 2 2 2 2 8 3 2 2 3 2 2 2 2 2" xfId="1705"/>
    <cellStyle name="Обычный 4 4 2 2 2 2 2 2 2 2 5 2 2 2 2 8 3 2 2 3 2 2 2 2 2 2" xfId="1706"/>
    <cellStyle name="Обычный 4 4 2 2 2 2 2 2 2 2 5 2 2 2 2 8 3 2 2 3 2 2 2 2 2 2 2" xfId="1707"/>
    <cellStyle name="Обычный 4 4 2 2 2 2 2 2 2 2 5 2 2 2 2 8 3 2 2 3 2 2 2 2 2 2 2 2" xfId="1708"/>
    <cellStyle name="Обычный 4 4 2 2 2 2 2 2 2 2 5 2 2 2 2 8 3 2 2 3 2 2 2 2 2 2 2 2 2" xfId="1709"/>
    <cellStyle name="Обычный 4 4 2 2 2 2 2 2 2 2 5 2 2 2 2 8 3 2 2 3 2 2 2 2 2 2 2 2 3" xfId="1710"/>
    <cellStyle name="Обычный 4 4 2 2 2 2 2 2 2 2 5 2 2 2 3" xfId="1711"/>
    <cellStyle name="Обычный 4 4 2 2 2 2 2 2 2 2 5 2 2 3" xfId="1712"/>
    <cellStyle name="Обычный 4 4 2 2 2 2 2 2 2 2 5 2 3" xfId="1713"/>
    <cellStyle name="Обычный 4 4 2 2 2 2 2 2 2 2 5 3" xfId="1714"/>
    <cellStyle name="Обычный 4 4 2 2 2 2 2 2 2 2 6" xfId="1715"/>
    <cellStyle name="Обычный 4 4 2 2 2 2 2 2 2 3" xfId="1716"/>
    <cellStyle name="Обычный 4 4 2 2 2 2 2 2 3" xfId="1717"/>
    <cellStyle name="Обычный 4 4 2 2 2 2 2 2 3 2" xfId="1718"/>
    <cellStyle name="Обычный 4 4 2 2 2 2 2 2 3 2 2" xfId="1719"/>
    <cellStyle name="Обычный 4 4 2 2 2 2 2 2 3 3" xfId="1720"/>
    <cellStyle name="Обычный 4 4 2 2 2 2 2 2 4" xfId="1721"/>
    <cellStyle name="Обычный 4 4 2 2 2 2 2 3" xfId="1722"/>
    <cellStyle name="Обычный 4 4 2 2 2 2 2 3 2" xfId="1723"/>
    <cellStyle name="Обычный 4 4 2 2 2 2 2 3 2 2" xfId="1724"/>
    <cellStyle name="Обычный 4 4 2 2 2 2 2 3 2 2 2" xfId="1725"/>
    <cellStyle name="Обычный 4 4 2 2 2 2 2 3 2 2 2 2" xfId="1726"/>
    <cellStyle name="Обычный 4 4 2 2 2 2 2 3 2 2 2 2 2" xfId="1727"/>
    <cellStyle name="Обычный 4 4 2 2 2 2 2 3 2 2 2 3" xfId="1728"/>
    <cellStyle name="Обычный 4 4 2 2 2 2 2 3 2 2 3" xfId="1729"/>
    <cellStyle name="Обычный 4 4 2 2 2 2 2 3 2 2 3 2" xfId="1730"/>
    <cellStyle name="Обычный 4 4 2 2 2 2 2 3 2 2 4" xfId="1731"/>
    <cellStyle name="Обычный 4 4 2 2 2 2 2 3 2 3" xfId="1732"/>
    <cellStyle name="Обычный 4 4 2 2 2 2 2 3 2 3 2" xfId="1733"/>
    <cellStyle name="Обычный 4 4 2 2 2 2 2 3 2 3 2 2" xfId="1734"/>
    <cellStyle name="Обычный 4 4 2 2 2 2 2 3 2 3 3" xfId="1735"/>
    <cellStyle name="Обычный 4 4 2 2 2 2 2 3 2 4" xfId="1736"/>
    <cellStyle name="Обычный 4 4 2 2 2 2 2 3 2 4 2" xfId="1737"/>
    <cellStyle name="Обычный 4 4 2 2 2 2 2 3 2 5" xfId="1738"/>
    <cellStyle name="Обычный 4 4 2 2 2 2 2 3 3" xfId="1739"/>
    <cellStyle name="Обычный 4 4 2 2 2 2 2 3 3 2" xfId="1740"/>
    <cellStyle name="Обычный 4 4 2 2 2 2 2 3 3 2 2" xfId="1741"/>
    <cellStyle name="Обычный 4 4 2 2 2 2 2 3 3 2 2 2" xfId="1742"/>
    <cellStyle name="Обычный 4 4 2 2 2 2 2 3 3 2 3" xfId="1743"/>
    <cellStyle name="Обычный 4 4 2 2 2 2 2 3 3 3" xfId="1744"/>
    <cellStyle name="Обычный 4 4 2 2 2 2 2 3 3 3 2" xfId="1745"/>
    <cellStyle name="Обычный 4 4 2 2 2 2 2 3 3 4" xfId="1746"/>
    <cellStyle name="Обычный 4 4 2 2 2 2 2 3 4" xfId="1747"/>
    <cellStyle name="Обычный 4 4 2 2 2 2 2 3 4 2" xfId="1748"/>
    <cellStyle name="Обычный 4 4 2 2 2 2 2 3 4 2 2" xfId="1749"/>
    <cellStyle name="Обычный 4 4 2 2 2 2 2 3 4 3" xfId="1750"/>
    <cellStyle name="Обычный 4 4 2 2 2 2 2 3 5" xfId="1751"/>
    <cellStyle name="Обычный 4 4 2 2 2 2 2 3 5 2" xfId="1752"/>
    <cellStyle name="Обычный 4 4 2 2 2 2 2 3 6" xfId="1753"/>
    <cellStyle name="Обычный 4 4 2 2 2 2 2 4" xfId="1754"/>
    <cellStyle name="Обычный 4 4 2 2 2 2 2 4 2" xfId="1755"/>
    <cellStyle name="Обычный 4 4 2 2 2 2 2 4 2 2" xfId="1756"/>
    <cellStyle name="Обычный 4 4 2 2 2 2 2 4 2 2 2" xfId="1757"/>
    <cellStyle name="Обычный 4 4 2 2 2 2 2 4 2 3" xfId="1758"/>
    <cellStyle name="Обычный 4 4 2 2 2 2 2 4 3" xfId="1759"/>
    <cellStyle name="Обычный 4 4 2 2 2 2 2 4 3 2" xfId="1760"/>
    <cellStyle name="Обычный 4 4 2 2 2 2 2 4 4" xfId="1761"/>
    <cellStyle name="Обычный 4 4 2 2 2 2 2 5" xfId="1762"/>
    <cellStyle name="Обычный 4 4 2 2 2 2 2 5 2" xfId="1763"/>
    <cellStyle name="Обычный 4 4 2 2 2 2 2 5 2 2" xfId="1764"/>
    <cellStyle name="Обычный 4 4 2 2 2 2 2 5 2 2 2" xfId="1765"/>
    <cellStyle name="Обычный 4 4 2 2 2 2 2 5 2 3" xfId="1766"/>
    <cellStyle name="Обычный 4 4 2 2 2 2 2 5 3" xfId="1767"/>
    <cellStyle name="Обычный 4 4 2 2 2 2 2 5 3 2" xfId="1768"/>
    <cellStyle name="Обычный 4 4 2 2 2 2 2 5 4" xfId="1769"/>
    <cellStyle name="Обычный 4 4 2 2 2 2 2 6" xfId="1770"/>
    <cellStyle name="Обычный 4 4 2 2 2 2 2 6 2" xfId="1771"/>
    <cellStyle name="Обычный 4 4 2 2 2 2 2 6 2 2" xfId="1772"/>
    <cellStyle name="Обычный 4 4 2 2 2 2 2 6 2 2 2" xfId="1773"/>
    <cellStyle name="Обычный 4 4 2 2 2 2 2 6 2 3" xfId="1774"/>
    <cellStyle name="Обычный 4 4 2 2 2 2 2 6 3" xfId="1775"/>
    <cellStyle name="Обычный 4 4 2 2 2 2 2 6 3 2" xfId="1776"/>
    <cellStyle name="Обычный 4 4 2 2 2 2 2 6 4" xfId="1777"/>
    <cellStyle name="Обычный 4 4 2 2 2 2 2 7" xfId="1778"/>
    <cellStyle name="Обычный 4 4 2 2 2 2 2 7 2" xfId="1779"/>
    <cellStyle name="Обычный 4 4 2 2 2 2 2 7 2 2" xfId="1780"/>
    <cellStyle name="Обычный 4 4 2 2 2 2 2 7 3" xfId="1781"/>
    <cellStyle name="Обычный 4 4 2 2 2 2 2 8" xfId="1782"/>
    <cellStyle name="Обычный 4 4 2 2 2 2 3" xfId="1783"/>
    <cellStyle name="Обычный 4 4 2 2 2 2 3 2" xfId="1784"/>
    <cellStyle name="Обычный 4 4 2 2 2 2 3 2 2" xfId="1785"/>
    <cellStyle name="Обычный 4 4 2 2 2 2 3 2 2 2" xfId="1786"/>
    <cellStyle name="Обычный 4 4 2 2 2 2 3 2 3" xfId="1787"/>
    <cellStyle name="Обычный 4 4 2 2 2 2 3 3" xfId="1788"/>
    <cellStyle name="Обычный 4 4 2 2 2 2 3 3 2" xfId="1789"/>
    <cellStyle name="Обычный 4 4 2 2 2 2 3 4" xfId="1790"/>
    <cellStyle name="Обычный 4 4 2 2 2 2 4" xfId="1791"/>
    <cellStyle name="Обычный 4 4 2 2 2 2 4 2" xfId="1792"/>
    <cellStyle name="Обычный 4 4 2 2 2 2 4 2 2" xfId="1793"/>
    <cellStyle name="Обычный 4 4 2 2 2 2 4 3" xfId="1794"/>
    <cellStyle name="Обычный 4 4 2 2 2 2 5" xfId="1795"/>
    <cellStyle name="Обычный 4 4 2 2 2 3" xfId="1796"/>
    <cellStyle name="Обычный 4 4 2 2 2 3 2" xfId="1797"/>
    <cellStyle name="Обычный 4 4 2 2 2 3 2 2" xfId="1798"/>
    <cellStyle name="Обычный 4 4 2 2 2 3 2 2 2" xfId="1799"/>
    <cellStyle name="Обычный 4 4 2 2 2 3 2 3" xfId="1800"/>
    <cellStyle name="Обычный 4 4 2 2 2 3 3" xfId="1801"/>
    <cellStyle name="Обычный 4 4 2 2 2 3 3 2" xfId="1802"/>
    <cellStyle name="Обычный 4 4 2 2 2 3 4" xfId="1803"/>
    <cellStyle name="Обычный 4 4 2 2 2 4" xfId="1804"/>
    <cellStyle name="Обычный 4 4 2 2 2 4 2" xfId="1805"/>
    <cellStyle name="Обычный 4 4 2 2 2 4 2 2" xfId="1806"/>
    <cellStyle name="Обычный 4 4 2 2 2 4 3" xfId="1807"/>
    <cellStyle name="Обычный 4 4 2 2 2 5" xfId="1808"/>
    <cellStyle name="Обычный 4 4 2 2 3" xfId="1809"/>
    <cellStyle name="Обычный 4 4 2 2 3 2" xfId="1810"/>
    <cellStyle name="Обычный 4 4 2 2 3 2 2" xfId="1811"/>
    <cellStyle name="Обычный 4 4 2 2 3 2 2 2" xfId="1812"/>
    <cellStyle name="Обычный 4 4 2 2 3 2 3" xfId="1813"/>
    <cellStyle name="Обычный 4 4 2 2 3 3" xfId="1814"/>
    <cellStyle name="Обычный 4 4 2 2 3 3 2" xfId="1815"/>
    <cellStyle name="Обычный 4 4 2 2 3 4" xfId="1816"/>
    <cellStyle name="Обычный 4 4 2 2 4" xfId="1817"/>
    <cellStyle name="Обычный 4 4 2 2 4 2" xfId="1818"/>
    <cellStyle name="Обычный 4 4 2 2 4 2 2" xfId="1819"/>
    <cellStyle name="Обычный 4 4 2 2 4 3" xfId="1820"/>
    <cellStyle name="Обычный 4 4 2 2 5" xfId="1821"/>
    <cellStyle name="Обычный 4 4 2 3" xfId="1822"/>
    <cellStyle name="Обычный 4 4 2 3 2" xfId="1823"/>
    <cellStyle name="Обычный 4 4 2 3 2 2" xfId="1824"/>
    <cellStyle name="Обычный 4 4 2 3 2 2 2" xfId="1825"/>
    <cellStyle name="Обычный 4 4 2 3 2 3" xfId="1826"/>
    <cellStyle name="Обычный 4 4 2 3 3" xfId="1827"/>
    <cellStyle name="Обычный 4 4 2 3 3 2" xfId="1828"/>
    <cellStyle name="Обычный 4 4 2 3 4" xfId="1829"/>
    <cellStyle name="Обычный 4 4 2 4" xfId="1830"/>
    <cellStyle name="Обычный 4 4 2 4 2" xfId="1831"/>
    <cellStyle name="Обычный 4 4 2 4 2 2" xfId="1832"/>
    <cellStyle name="Обычный 4 4 2 4 3" xfId="1833"/>
    <cellStyle name="Обычный 4 4 2 5" xfId="1834"/>
    <cellStyle name="Обычный 4 4 3" xfId="1835"/>
    <cellStyle name="Обычный 4 4 3 2" xfId="1836"/>
    <cellStyle name="Обычный 4 4 3 2 2" xfId="1837"/>
    <cellStyle name="Обычный 4 4 3 2 2 2" xfId="1838"/>
    <cellStyle name="Обычный 4 4 3 2 3" xfId="1839"/>
    <cellStyle name="Обычный 4 4 3 3" xfId="1840"/>
    <cellStyle name="Обычный 4 4 3 3 2" xfId="1841"/>
    <cellStyle name="Обычный 4 4 3 4" xfId="1842"/>
    <cellStyle name="Обычный 4 4 4" xfId="1843"/>
    <cellStyle name="Обычный 4 4 4 2" xfId="1844"/>
    <cellStyle name="Обычный 4 4 4 2 2" xfId="1845"/>
    <cellStyle name="Обычный 4 4 4 3" xfId="1846"/>
    <cellStyle name="Обычный 4 4 5" xfId="1847"/>
    <cellStyle name="Обычный 4 5" xfId="1848"/>
    <cellStyle name="Обычный 4 5 2" xfId="1849"/>
    <cellStyle name="Обычный 4 5 2 2" xfId="1850"/>
    <cellStyle name="Обычный 4 5 2 2 2" xfId="1851"/>
    <cellStyle name="Обычный 4 5 2 3" xfId="1852"/>
    <cellStyle name="Обычный 4 5 3" xfId="1853"/>
    <cellStyle name="Обычный 4 5 3 2" xfId="1854"/>
    <cellStyle name="Обычный 4 5 4" xfId="1855"/>
    <cellStyle name="Обычный 4 6" xfId="1856"/>
    <cellStyle name="Обычный 4 6 2" xfId="1857"/>
    <cellStyle name="Обычный 4 6 2 2" xfId="1858"/>
    <cellStyle name="Обычный 4 6 3" xfId="1859"/>
    <cellStyle name="Обычный 4 7" xfId="1860"/>
    <cellStyle name="Обычный 4_2015 БИ" xfId="1861"/>
    <cellStyle name="Обычный 40" xfId="1862"/>
    <cellStyle name="Обычный 40 2" xfId="1863"/>
    <cellStyle name="Обычный 40 2 2" xfId="1864"/>
    <cellStyle name="Обычный 40 3" xfId="1865"/>
    <cellStyle name="Обычный 40 3 2" xfId="1866"/>
    <cellStyle name="Обычный 40 3 3" xfId="1867"/>
    <cellStyle name="Обычный 40 3 3 2" xfId="1868"/>
    <cellStyle name="Обычный 40 4" xfId="1869"/>
    <cellStyle name="Обычный 40_Форма 3-б" xfId="1870"/>
    <cellStyle name="Обычный 41" xfId="1871"/>
    <cellStyle name="Обычный 41 2" xfId="1872"/>
    <cellStyle name="Обычный 41 3" xfId="1873"/>
    <cellStyle name="Обычный 41_Форма 3-б" xfId="1874"/>
    <cellStyle name="Обычный 42" xfId="1875"/>
    <cellStyle name="Обычный 42 2" xfId="1876"/>
    <cellStyle name="Обычный 42 3" xfId="1877"/>
    <cellStyle name="Обычный 42_Форма 3-б" xfId="1878"/>
    <cellStyle name="Обычный 43" xfId="1879"/>
    <cellStyle name="Обычный 43 2" xfId="1880"/>
    <cellStyle name="Обычный 43_Форма 3-б" xfId="1881"/>
    <cellStyle name="Обычный 44" xfId="1882"/>
    <cellStyle name="Обычный 44 2" xfId="1883"/>
    <cellStyle name="Обычный 44 3" xfId="1884"/>
    <cellStyle name="Обычный 44 4" xfId="1885"/>
    <cellStyle name="Обычный 44_Форма 3-б" xfId="1886"/>
    <cellStyle name="Обычный 45" xfId="1887"/>
    <cellStyle name="Обычный 45 2" xfId="1888"/>
    <cellStyle name="Обычный 45 3" xfId="1889"/>
    <cellStyle name="Обычный 45_Форма 3-б" xfId="1890"/>
    <cellStyle name="Обычный 46" xfId="1891"/>
    <cellStyle name="Обычный 46 2" xfId="1892"/>
    <cellStyle name="Обычный 46 3" xfId="1893"/>
    <cellStyle name="Обычный 46_Форма 3-б" xfId="1894"/>
    <cellStyle name="Обычный 47" xfId="1895"/>
    <cellStyle name="Обычный 47 2" xfId="1896"/>
    <cellStyle name="Обычный 47 3" xfId="1897"/>
    <cellStyle name="Обычный 47_Форма 3-б" xfId="1898"/>
    <cellStyle name="Обычный 48" xfId="1899"/>
    <cellStyle name="Обычный 48 2" xfId="1900"/>
    <cellStyle name="Обычный 48 3" xfId="1901"/>
    <cellStyle name="Обычный 48_Форма 3-б" xfId="1902"/>
    <cellStyle name="Обычный 49" xfId="1903"/>
    <cellStyle name="Обычный 49 2" xfId="1904"/>
    <cellStyle name="Обычный 49_Форма 3-б" xfId="1905"/>
    <cellStyle name="Обычный 5" xfId="1906"/>
    <cellStyle name="Обычный 5 2" xfId="1907"/>
    <cellStyle name="Обычный 5 2 2" xfId="1908"/>
    <cellStyle name="Обычный 5 2_Форма 3-б" xfId="1909"/>
    <cellStyle name="Обычный 5 3" xfId="1910"/>
    <cellStyle name="Обычный 5 4" xfId="1911"/>
    <cellStyle name="Обычный 5_2015 БИ" xfId="1912"/>
    <cellStyle name="Обычный 50" xfId="1913"/>
    <cellStyle name="Обычный 50 2" xfId="1914"/>
    <cellStyle name="Обычный 50 3" xfId="1915"/>
    <cellStyle name="Обычный 50_Форма 3-б" xfId="1916"/>
    <cellStyle name="Обычный 51" xfId="1917"/>
    <cellStyle name="Обычный 51 2" xfId="1918"/>
    <cellStyle name="Обычный 51_Форма 3-б" xfId="1919"/>
    <cellStyle name="Обычный 52" xfId="1920"/>
    <cellStyle name="Обычный 53" xfId="1921"/>
    <cellStyle name="Обычный 54" xfId="1922"/>
    <cellStyle name="Обычный 55" xfId="1923"/>
    <cellStyle name="Обычный 55 3" xfId="1924"/>
    <cellStyle name="Обычный 56" xfId="1925"/>
    <cellStyle name="Обычный 6" xfId="1926"/>
    <cellStyle name="Обычный 6 2" xfId="1927"/>
    <cellStyle name="Обычный 6 2 2" xfId="1928"/>
    <cellStyle name="Обычный 6 2 2 2" xfId="1929"/>
    <cellStyle name="Обычный 6 2 3" xfId="1930"/>
    <cellStyle name="Обычный 6 3" xfId="1931"/>
    <cellStyle name="Обычный 6 3 2" xfId="1932"/>
    <cellStyle name="Обычный 6 4" xfId="1933"/>
    <cellStyle name="Обычный 6 5" xfId="1934"/>
    <cellStyle name="Обычный 6_2015 БИ" xfId="1935"/>
    <cellStyle name="Обычный 7" xfId="1936"/>
    <cellStyle name="Обычный 7 2" xfId="1937"/>
    <cellStyle name="Обычный 7 3" xfId="1938"/>
    <cellStyle name="Обычный 7 4" xfId="1939"/>
    <cellStyle name="Обычный 7 4 2" xfId="1940"/>
    <cellStyle name="Обычный 7 5" xfId="1941"/>
    <cellStyle name="Обычный 7_2015 БИ" xfId="1942"/>
    <cellStyle name="Обычный 8" xfId="1943"/>
    <cellStyle name="Обычный 8 2" xfId="1944"/>
    <cellStyle name="Обычный 8 2 2" xfId="1945"/>
    <cellStyle name="Обычный 8 3" xfId="1946"/>
    <cellStyle name="Обычный 8_2015 БИ" xfId="1947"/>
    <cellStyle name="Обычный 9" xfId="1948"/>
    <cellStyle name="Обычный 9 2" xfId="1949"/>
    <cellStyle name="Обычный 9 2 2" xfId="1950"/>
    <cellStyle name="Обычный 9 3" xfId="1951"/>
    <cellStyle name="Обычный 9_БДДС (свод)" xfId="1952"/>
    <cellStyle name="Ожидаемое" xfId="1953"/>
    <cellStyle name="Ожидамое красное" xfId="1954"/>
    <cellStyle name="Открывавшаяся гиперссыл" xfId="1955"/>
    <cellStyle name="Плохой" xfId="1956" builtinId="27" customBuiltin="1"/>
    <cellStyle name="Плохой 10" xfId="1957"/>
    <cellStyle name="Плохой 11" xfId="1958"/>
    <cellStyle name="Плохой 12" xfId="1959"/>
    <cellStyle name="Плохой 13" xfId="1960"/>
    <cellStyle name="Плохой 14" xfId="1961"/>
    <cellStyle name="Плохой 15" xfId="1962"/>
    <cellStyle name="Плохой 16" xfId="1963"/>
    <cellStyle name="Плохой 17" xfId="1964"/>
    <cellStyle name="Плохой 18" xfId="1965"/>
    <cellStyle name="Плохой 19" xfId="1966"/>
    <cellStyle name="Плохой 2" xfId="1967"/>
    <cellStyle name="Плохой 2 2" xfId="1968"/>
    <cellStyle name="Плохой 2 3" xfId="1969"/>
    <cellStyle name="Плохой 2 4" xfId="1970"/>
    <cellStyle name="Плохой 2 5" xfId="1971"/>
    <cellStyle name="Плохой 2 6" xfId="1972"/>
    <cellStyle name="Плохой 20" xfId="1973"/>
    <cellStyle name="Плохой 21" xfId="1974"/>
    <cellStyle name="Плохой 22" xfId="1975"/>
    <cellStyle name="Плохой 23" xfId="1976"/>
    <cellStyle name="Плохой 24" xfId="1977"/>
    <cellStyle name="Плохой 25" xfId="1978"/>
    <cellStyle name="Плохой 26" xfId="1979"/>
    <cellStyle name="Плохой 27" xfId="1980"/>
    <cellStyle name="Плохой 3" xfId="1981"/>
    <cellStyle name="Плохой 4" xfId="1982"/>
    <cellStyle name="Плохой 5" xfId="1983"/>
    <cellStyle name="Плохой 6" xfId="1984"/>
    <cellStyle name="Плохой 7" xfId="1985"/>
    <cellStyle name="Плохой 8" xfId="1986"/>
    <cellStyle name="Плохой 9" xfId="1987"/>
    <cellStyle name="Пояснение" xfId="1988" builtinId="53" customBuiltin="1"/>
    <cellStyle name="Пояснение 10" xfId="1989"/>
    <cellStyle name="Пояснение 11" xfId="1990"/>
    <cellStyle name="Пояснение 12" xfId="1991"/>
    <cellStyle name="Пояснение 13" xfId="1992"/>
    <cellStyle name="Пояснение 14" xfId="1993"/>
    <cellStyle name="Пояснение 15" xfId="1994"/>
    <cellStyle name="Пояснение 16" xfId="1995"/>
    <cellStyle name="Пояснение 17" xfId="1996"/>
    <cellStyle name="Пояснение 18" xfId="1997"/>
    <cellStyle name="Пояснение 19" xfId="1998"/>
    <cellStyle name="Пояснение 2" xfId="1999"/>
    <cellStyle name="Пояснение 2 2" xfId="2000"/>
    <cellStyle name="Пояснение 2 3" xfId="2001"/>
    <cellStyle name="Пояснение 2 4" xfId="2002"/>
    <cellStyle name="Пояснение 2 5" xfId="2003"/>
    <cellStyle name="Пояснение 2 6" xfId="2004"/>
    <cellStyle name="Пояснение 20" xfId="2005"/>
    <cellStyle name="Пояснение 21" xfId="2006"/>
    <cellStyle name="Пояснение 22" xfId="2007"/>
    <cellStyle name="Пояснение 23" xfId="2008"/>
    <cellStyle name="Пояснение 24" xfId="2009"/>
    <cellStyle name="Пояснение 25" xfId="2010"/>
    <cellStyle name="Пояснение 26" xfId="2011"/>
    <cellStyle name="Пояснение 27" xfId="2012"/>
    <cellStyle name="Пояснение 3" xfId="2013"/>
    <cellStyle name="Пояснение 4" xfId="2014"/>
    <cellStyle name="Пояснение 5" xfId="2015"/>
    <cellStyle name="Пояснение 6" xfId="2016"/>
    <cellStyle name="Пояснение 7" xfId="2017"/>
    <cellStyle name="Пояснение 8" xfId="2018"/>
    <cellStyle name="Пояснение 9" xfId="2019"/>
    <cellStyle name="Примечание" xfId="2020" builtinId="10" customBuiltin="1"/>
    <cellStyle name="Примечание 10" xfId="2021"/>
    <cellStyle name="Примечание 11" xfId="2022"/>
    <cellStyle name="Примечание 12" xfId="2023"/>
    <cellStyle name="Примечание 13" xfId="2024"/>
    <cellStyle name="Примечание 14" xfId="2025"/>
    <cellStyle name="Примечание 15" xfId="2026"/>
    <cellStyle name="Примечание 16" xfId="2027"/>
    <cellStyle name="Примечание 17" xfId="2028"/>
    <cellStyle name="Примечание 18" xfId="2029"/>
    <cellStyle name="Примечание 19" xfId="2030"/>
    <cellStyle name="Примечание 2" xfId="2031"/>
    <cellStyle name="Примечание 2 2" xfId="2032"/>
    <cellStyle name="Примечание 2 3" xfId="2033"/>
    <cellStyle name="Примечание 2 4" xfId="2034"/>
    <cellStyle name="Примечание 2 5" xfId="2035"/>
    <cellStyle name="Примечание 2 6" xfId="2036"/>
    <cellStyle name="Примечание 2_ФП Бегишево 2017" xfId="2037"/>
    <cellStyle name="Примечание 20" xfId="2038"/>
    <cellStyle name="Примечание 21" xfId="2039"/>
    <cellStyle name="Примечание 22" xfId="2040"/>
    <cellStyle name="Примечание 23" xfId="2041"/>
    <cellStyle name="Примечание 24" xfId="2042"/>
    <cellStyle name="Примечание 25" xfId="2043"/>
    <cellStyle name="Примечание 26" xfId="2044"/>
    <cellStyle name="Примечание 27" xfId="2045"/>
    <cellStyle name="Примечание 3" xfId="2046"/>
    <cellStyle name="Примечание 3 2" xfId="2047"/>
    <cellStyle name="Примечание 4" xfId="2048"/>
    <cellStyle name="Примечание 4 2" xfId="2049"/>
    <cellStyle name="Примечание 5" xfId="2050"/>
    <cellStyle name="Примечание 6" xfId="2051"/>
    <cellStyle name="Примечание 7" xfId="2052"/>
    <cellStyle name="Примечание 8" xfId="2053"/>
    <cellStyle name="Примечание 9" xfId="2054"/>
    <cellStyle name="Процент_11п" xfId="2055"/>
    <cellStyle name="Процентный 2" xfId="2056"/>
    <cellStyle name="Процентный 2 2" xfId="2057"/>
    <cellStyle name="Процентный 2 3" xfId="2058"/>
    <cellStyle name="Процентный 2 3 2" xfId="2059"/>
    <cellStyle name="Процентный 3" xfId="2060"/>
    <cellStyle name="Процентный 3 2" xfId="2061"/>
    <cellStyle name="Процентный 3 2 2" xfId="2062"/>
    <cellStyle name="Процентный 3 3" xfId="2063"/>
    <cellStyle name="Процентный 4" xfId="2064"/>
    <cellStyle name="Процентный 4 2" xfId="2065"/>
    <cellStyle name="Процентный 4 2 2" xfId="2066"/>
    <cellStyle name="Процентный 4 3" xfId="2067"/>
    <cellStyle name="Процентный 5" xfId="2068"/>
    <cellStyle name="Процентный 5 2" xfId="2069"/>
    <cellStyle name="Процентный 5 3" xfId="2070"/>
    <cellStyle name="Процентный 6" xfId="2071"/>
    <cellStyle name="Процентный 6 2" xfId="2072"/>
    <cellStyle name="Процентный 6 3" xfId="2073"/>
    <cellStyle name="Процентный 6_Бюджет 2017 (сводный)" xfId="2074"/>
    <cellStyle name="Процентный 7" xfId="2075"/>
    <cellStyle name="Процентный 8" xfId="2076"/>
    <cellStyle name="Процентный 9" xfId="2077"/>
    <cellStyle name="Связанная ячейка" xfId="2078" builtinId="24" customBuiltin="1"/>
    <cellStyle name="Связанная ячейка 10" xfId="2079"/>
    <cellStyle name="Связанная ячейка 11" xfId="2080"/>
    <cellStyle name="Связанная ячейка 12" xfId="2081"/>
    <cellStyle name="Связанная ячейка 13" xfId="2082"/>
    <cellStyle name="Связанная ячейка 14" xfId="2083"/>
    <cellStyle name="Связанная ячейка 15" xfId="2084"/>
    <cellStyle name="Связанная ячейка 16" xfId="2085"/>
    <cellStyle name="Связанная ячейка 17" xfId="2086"/>
    <cellStyle name="Связанная ячейка 18" xfId="2087"/>
    <cellStyle name="Связанная ячейка 19" xfId="2088"/>
    <cellStyle name="Связанная ячейка 2" xfId="2089"/>
    <cellStyle name="Связанная ячейка 2 2" xfId="2090"/>
    <cellStyle name="Связанная ячейка 2 3" xfId="2091"/>
    <cellStyle name="Связанная ячейка 2 4" xfId="2092"/>
    <cellStyle name="Связанная ячейка 2 5" xfId="2093"/>
    <cellStyle name="Связанная ячейка 2 6" xfId="2094"/>
    <cellStyle name="Связанная ячейка 2_ФП Бегишево 2017" xfId="2095"/>
    <cellStyle name="Связанная ячейка 20" xfId="2096"/>
    <cellStyle name="Связанная ячейка 21" xfId="2097"/>
    <cellStyle name="Связанная ячейка 22" xfId="2098"/>
    <cellStyle name="Связанная ячейка 23" xfId="2099"/>
    <cellStyle name="Связанная ячейка 24" xfId="2100"/>
    <cellStyle name="Связанная ячейка 25" xfId="2101"/>
    <cellStyle name="Связанная ячейка 26" xfId="2102"/>
    <cellStyle name="Связанная ячейка 27" xfId="2103"/>
    <cellStyle name="Связанная ячейка 3" xfId="2104"/>
    <cellStyle name="Связанная ячейка 4" xfId="2105"/>
    <cellStyle name="Связанная ячейка 5" xfId="2106"/>
    <cellStyle name="Связанная ячейка 6" xfId="2107"/>
    <cellStyle name="Связанная ячейка 7" xfId="2108"/>
    <cellStyle name="Связанная ячейка 8" xfId="2109"/>
    <cellStyle name="Связанная ячейка 9" xfId="2110"/>
    <cellStyle name="Стиль 1" xfId="2111"/>
    <cellStyle name="Стиль 1 2" xfId="2112"/>
    <cellStyle name="Стиль 1 3" xfId="2113"/>
    <cellStyle name="Стиль 1 4" xfId="2114"/>
    <cellStyle name="Стиль 1_2015 БИ" xfId="2115"/>
    <cellStyle name="Стиль 10" xfId="2116"/>
    <cellStyle name="Стиль 11" xfId="2117"/>
    <cellStyle name="Стиль 12" xfId="2118"/>
    <cellStyle name="Стиль 13" xfId="2119"/>
    <cellStyle name="Стиль 14" xfId="2120"/>
    <cellStyle name="Стиль 15" xfId="2121"/>
    <cellStyle name="Стиль 16" xfId="2122"/>
    <cellStyle name="Стиль 17" xfId="2123"/>
    <cellStyle name="Стиль 18" xfId="2124"/>
    <cellStyle name="Стиль 2" xfId="2125"/>
    <cellStyle name="Стиль 3" xfId="2126"/>
    <cellStyle name="Стиль 4" xfId="2127"/>
    <cellStyle name="Стиль 5" xfId="2128"/>
    <cellStyle name="Стиль 6" xfId="2129"/>
    <cellStyle name="Стиль 7" xfId="2130"/>
    <cellStyle name="Стиль 8" xfId="2131"/>
    <cellStyle name="Стиль 9" xfId="2132"/>
    <cellStyle name="ТЕКСТ" xfId="2133"/>
    <cellStyle name="ТЕКСТ 2" xfId="2134"/>
    <cellStyle name="Текст предупреждения" xfId="2135" builtinId="11" customBuiltin="1"/>
    <cellStyle name="Текст предупреждения 10" xfId="2136"/>
    <cellStyle name="Текст предупреждения 11" xfId="2137"/>
    <cellStyle name="Текст предупреждения 12" xfId="2138"/>
    <cellStyle name="Текст предупреждения 13" xfId="2139"/>
    <cellStyle name="Текст предупреждения 14" xfId="2140"/>
    <cellStyle name="Текст предупреждения 15" xfId="2141"/>
    <cellStyle name="Текст предупреждения 16" xfId="2142"/>
    <cellStyle name="Текст предупреждения 17" xfId="2143"/>
    <cellStyle name="Текст предупреждения 18" xfId="2144"/>
    <cellStyle name="Текст предупреждения 19" xfId="2145"/>
    <cellStyle name="Текст предупреждения 2" xfId="2146"/>
    <cellStyle name="Текст предупреждения 2 2" xfId="2147"/>
    <cellStyle name="Текст предупреждения 2 3" xfId="2148"/>
    <cellStyle name="Текст предупреждения 2 4" xfId="2149"/>
    <cellStyle name="Текст предупреждения 2 5" xfId="2150"/>
    <cellStyle name="Текст предупреждения 2 6" xfId="2151"/>
    <cellStyle name="Текст предупреждения 20" xfId="2152"/>
    <cellStyle name="Текст предупреждения 21" xfId="2153"/>
    <cellStyle name="Текст предупреждения 22" xfId="2154"/>
    <cellStyle name="Текст предупреждения 23" xfId="2155"/>
    <cellStyle name="Текст предупреждения 24" xfId="2156"/>
    <cellStyle name="Текст предупреждения 25" xfId="2157"/>
    <cellStyle name="Текст предупреждения 26" xfId="2158"/>
    <cellStyle name="Текст предупреждения 27" xfId="2159"/>
    <cellStyle name="Текст предупреждения 3" xfId="2160"/>
    <cellStyle name="Текст предупреждения 4" xfId="2161"/>
    <cellStyle name="Текст предупреждения 5" xfId="2162"/>
    <cellStyle name="Текст предупреждения 6" xfId="2163"/>
    <cellStyle name="Текст предупреждения 7" xfId="2164"/>
    <cellStyle name="Текст предупреждения 8" xfId="2165"/>
    <cellStyle name="Текст предупреждения 9" xfId="2166"/>
    <cellStyle name="Текстовый" xfId="2167"/>
    <cellStyle name="Тень" xfId="2168"/>
    <cellStyle name="Тысячи [0]_12п" xfId="2169"/>
    <cellStyle name="Тысячи_11п" xfId="2170"/>
    <cellStyle name="ФИКСИРОВАННЫЙ" xfId="2171"/>
    <cellStyle name="ФИКСИРОВАННЫЙ 2" xfId="2172"/>
    <cellStyle name="ФИКСИРОВАННЫЙ_АВЗ 2012 г   10. 01 12" xfId="2173"/>
    <cellStyle name="Финансовый" xfId="2174" builtinId="3"/>
    <cellStyle name="Финансовый [0] 2" xfId="2175"/>
    <cellStyle name="Финансовый [0] 2 2" xfId="2176"/>
    <cellStyle name="Финансовый [0] 2 3" xfId="2177"/>
    <cellStyle name="Финансовый [0] 2_БДДС (свод)" xfId="2178"/>
    <cellStyle name="Финансовый [0] 3" xfId="2179"/>
    <cellStyle name="Финансовый [0] 4" xfId="2180"/>
    <cellStyle name="Финансовый 10" xfId="2181"/>
    <cellStyle name="Финансовый 11" xfId="2182"/>
    <cellStyle name="Финансовый 11 2" xfId="2183"/>
    <cellStyle name="Финансовый 12" xfId="2184"/>
    <cellStyle name="Финансовый 13" xfId="2185"/>
    <cellStyle name="Финансовый 14" xfId="2186"/>
    <cellStyle name="Финансовый 15" xfId="2187"/>
    <cellStyle name="Финансовый 16" xfId="2188"/>
    <cellStyle name="Финансовый 17" xfId="2189"/>
    <cellStyle name="Финансовый 18" xfId="2190"/>
    <cellStyle name="Финансовый 19" xfId="2191"/>
    <cellStyle name="Финансовый 2" xfId="2192"/>
    <cellStyle name="Финансовый 2 2" xfId="2193"/>
    <cellStyle name="Финансовый 2 2 2" xfId="2194"/>
    <cellStyle name="Финансовый 2 2 2 2" xfId="2195"/>
    <cellStyle name="Финансовый 2 2 2 2 2" xfId="2196"/>
    <cellStyle name="Финансовый 2 2 2 3" xfId="2197"/>
    <cellStyle name="Финансовый 2 2 3" xfId="2198"/>
    <cellStyle name="Финансовый 2 2 3 2" xfId="2199"/>
    <cellStyle name="Финансовый 2 2 4" xfId="2200"/>
    <cellStyle name="Финансовый 2 3" xfId="2201"/>
    <cellStyle name="Финансовый 2 3 2" xfId="2202"/>
    <cellStyle name="Финансовый 2 3 2 2" xfId="2203"/>
    <cellStyle name="Финансовый 2 3 3" xfId="2204"/>
    <cellStyle name="Финансовый 2 4" xfId="2205"/>
    <cellStyle name="Финансовый 2 4 2" xfId="2206"/>
    <cellStyle name="Финансовый 2 5" xfId="2207"/>
    <cellStyle name="Финансовый 2 6" xfId="2208"/>
    <cellStyle name="Финансовый 2_АФХД юр.лиц." xfId="2209"/>
    <cellStyle name="Финансовый 20" xfId="2210"/>
    <cellStyle name="Финансовый 21" xfId="2211"/>
    <cellStyle name="Финансовый 22" xfId="2212"/>
    <cellStyle name="Финансовый 23" xfId="2213"/>
    <cellStyle name="Финансовый 24" xfId="2214"/>
    <cellStyle name="Финансовый 25" xfId="2215"/>
    <cellStyle name="Финансовый 26" xfId="2216"/>
    <cellStyle name="Финансовый 27" xfId="2217"/>
    <cellStyle name="Финансовый 28" xfId="2218"/>
    <cellStyle name="Финансовый 29" xfId="2219"/>
    <cellStyle name="Финансовый 3" xfId="2220"/>
    <cellStyle name="Финансовый 3 2" xfId="2221"/>
    <cellStyle name="Финансовый 3 2 2" xfId="2222"/>
    <cellStyle name="Финансовый 3 2 2 2" xfId="2223"/>
    <cellStyle name="Финансовый 3 2 2 2 2" xfId="2224"/>
    <cellStyle name="Финансовый 3 2 2 2 2 2" xfId="2225"/>
    <cellStyle name="Финансовый 3 2 2 2 3" xfId="2226"/>
    <cellStyle name="Финансовый 3 2 2 3" xfId="2227"/>
    <cellStyle name="Финансовый 3 2 2 3 2" xfId="2228"/>
    <cellStyle name="Финансовый 3 2 2 4" xfId="2229"/>
    <cellStyle name="Финансовый 3 2 3" xfId="2230"/>
    <cellStyle name="Финансовый 3 2 3 2" xfId="2231"/>
    <cellStyle name="Финансовый 3 2 3 2 2" xfId="2232"/>
    <cellStyle name="Финансовый 3 2 3 3" xfId="2233"/>
    <cellStyle name="Финансовый 3 2 4" xfId="2234"/>
    <cellStyle name="Финансовый 3 2 4 2" xfId="2235"/>
    <cellStyle name="Финансовый 3 2 5" xfId="2236"/>
    <cellStyle name="Финансовый 3 2 6" xfId="2237"/>
    <cellStyle name="Финансовый 3 3" xfId="2238"/>
    <cellStyle name="Финансовый 3 3 2" xfId="2239"/>
    <cellStyle name="Финансовый 3 3 2 2" xfId="2240"/>
    <cellStyle name="Финансовый 3 3 2 2 2" xfId="2241"/>
    <cellStyle name="Финансовый 3 3 2 2 2 2" xfId="2242"/>
    <cellStyle name="Финансовый 3 3 2 2 3" xfId="2243"/>
    <cellStyle name="Финансовый 3 3 2 3" xfId="2244"/>
    <cellStyle name="Финансовый 3 3 2 3 2" xfId="2245"/>
    <cellStyle name="Финансовый 3 3 2 4" xfId="2246"/>
    <cellStyle name="Финансовый 3 3 3" xfId="2247"/>
    <cellStyle name="Финансовый 3 3 3 2" xfId="2248"/>
    <cellStyle name="Финансовый 3 3 3 2 2" xfId="2249"/>
    <cellStyle name="Финансовый 3 3 3 3" xfId="2250"/>
    <cellStyle name="Финансовый 3 3 4" xfId="2251"/>
    <cellStyle name="Финансовый 3 3 4 2" xfId="2252"/>
    <cellStyle name="Финансовый 3 3 5" xfId="2253"/>
    <cellStyle name="Финансовый 3 4" xfId="2254"/>
    <cellStyle name="Финансовый 3 4 2" xfId="2255"/>
    <cellStyle name="Финансовый 3 4 2 2" xfId="2256"/>
    <cellStyle name="Финансовый 3 4 2 2 2" xfId="2257"/>
    <cellStyle name="Финансовый 3 4 2 2 2 2" xfId="2258"/>
    <cellStyle name="Финансовый 3 4 2 2 2 2 2" xfId="2259"/>
    <cellStyle name="Финансовый 3 4 2 2 2 2 2 2" xfId="2260"/>
    <cellStyle name="Финансовый 3 4 2 2 2 2 2 2 2" xfId="2261"/>
    <cellStyle name="Финансовый 3 4 2 2 2 2 2 2 2 2" xfId="2262"/>
    <cellStyle name="Финансовый 3 4 2 2 2 2 2 2 2 2 2" xfId="2263"/>
    <cellStyle name="Финансовый 3 4 2 2 2 2 2 2 2 2 2 2" xfId="2264"/>
    <cellStyle name="Финансовый 3 4 2 2 2 2 2 2 2 2 2 2 2" xfId="2265"/>
    <cellStyle name="Финансовый 3 4 2 2 2 2 2 2 2 2 2 3" xfId="2266"/>
    <cellStyle name="Финансовый 3 4 2 2 2 2 2 2 2 2 3" xfId="2267"/>
    <cellStyle name="Финансовый 3 4 2 2 2 2 2 2 2 2 3 2" xfId="2268"/>
    <cellStyle name="Финансовый 3 4 2 2 2 2 2 2 2 2 3 2 2" xfId="2269"/>
    <cellStyle name="Финансовый 3 4 2 2 2 2 2 2 2 2 3 3" xfId="2270"/>
    <cellStyle name="Финансовый 3 4 2 2 2 2 2 2 2 2 4" xfId="2271"/>
    <cellStyle name="Финансовый 3 4 2 2 2 2 2 2 2 2 4 2" xfId="2272"/>
    <cellStyle name="Финансовый 3 4 2 2 2 2 2 2 2 2 5" xfId="2273"/>
    <cellStyle name="Финансовый 3 4 2 2 2 2 2 2 2 3" xfId="2274"/>
    <cellStyle name="Финансовый 3 4 2 2 2 2 2 2 2 3 2" xfId="2275"/>
    <cellStyle name="Финансовый 3 4 2 2 2 2 2 2 2 4" xfId="2276"/>
    <cellStyle name="Финансовый 3 4 2 2 2 2 2 2 3" xfId="2277"/>
    <cellStyle name="Финансовый 3 4 2 2 2 2 2 2 3 2" xfId="2278"/>
    <cellStyle name="Финансовый 3 4 2 2 2 2 2 2 3 2 2" xfId="2279"/>
    <cellStyle name="Финансовый 3 4 2 2 2 2 2 2 3 3" xfId="2280"/>
    <cellStyle name="Финансовый 3 4 2 2 2 2 2 2 4" xfId="2281"/>
    <cellStyle name="Финансовый 3 4 2 2 2 2 2 2 4 2" xfId="2282"/>
    <cellStyle name="Финансовый 3 4 2 2 2 2 2 2 5" xfId="2283"/>
    <cellStyle name="Финансовый 3 4 2 2 2 2 2 3" xfId="2284"/>
    <cellStyle name="Финансовый 3 4 2 2 2 2 2 3 2" xfId="2285"/>
    <cellStyle name="Финансовый 3 4 2 2 2 2 2 3 2 2" xfId="2286"/>
    <cellStyle name="Финансовый 3 4 2 2 2 2 2 3 2 2 2" xfId="2287"/>
    <cellStyle name="Финансовый 3 4 2 2 2 2 2 3 2 2 2 2" xfId="2288"/>
    <cellStyle name="Финансовый 3 4 2 2 2 2 2 3 2 2 2 2 2" xfId="2289"/>
    <cellStyle name="Финансовый 3 4 2 2 2 2 2 3 2 2 2 3" xfId="2290"/>
    <cellStyle name="Финансовый 3 4 2 2 2 2 2 3 2 2 3" xfId="2291"/>
    <cellStyle name="Финансовый 3 4 2 2 2 2 2 3 2 2 3 2" xfId="2292"/>
    <cellStyle name="Финансовый 3 4 2 2 2 2 2 3 2 2 4" xfId="2293"/>
    <cellStyle name="Финансовый 3 4 2 2 2 2 2 3 2 3" xfId="2294"/>
    <cellStyle name="Финансовый 3 4 2 2 2 2 2 3 2 3 2" xfId="2295"/>
    <cellStyle name="Финансовый 3 4 2 2 2 2 2 3 2 3 2 2" xfId="2296"/>
    <cellStyle name="Финансовый 3 4 2 2 2 2 2 3 2 3 3" xfId="2297"/>
    <cellStyle name="Финансовый 3 4 2 2 2 2 2 3 2 4" xfId="2298"/>
    <cellStyle name="Финансовый 3 4 2 2 2 2 2 3 2 4 2" xfId="2299"/>
    <cellStyle name="Финансовый 3 4 2 2 2 2 2 3 2 5" xfId="2300"/>
    <cellStyle name="Финансовый 3 4 2 2 2 2 2 3 3" xfId="2301"/>
    <cellStyle name="Финансовый 3 4 2 2 2 2 2 3 3 2" xfId="2302"/>
    <cellStyle name="Финансовый 3 4 2 2 2 2 2 3 3 2 2" xfId="2303"/>
    <cellStyle name="Финансовый 3 4 2 2 2 2 2 3 3 2 2 2" xfId="2304"/>
    <cellStyle name="Финансовый 3 4 2 2 2 2 2 3 3 2 3" xfId="2305"/>
    <cellStyle name="Финансовый 3 4 2 2 2 2 2 3 3 3" xfId="2306"/>
    <cellStyle name="Финансовый 3 4 2 2 2 2 2 3 3 3 2" xfId="2307"/>
    <cellStyle name="Финансовый 3 4 2 2 2 2 2 3 3 4" xfId="2308"/>
    <cellStyle name="Финансовый 3 4 2 2 2 2 2 3 4" xfId="2309"/>
    <cellStyle name="Финансовый 3 4 2 2 2 2 2 3 4 2" xfId="2310"/>
    <cellStyle name="Финансовый 3 4 2 2 2 2 2 3 4 2 2" xfId="2311"/>
    <cellStyle name="Финансовый 3 4 2 2 2 2 2 3 4 3" xfId="2312"/>
    <cellStyle name="Финансовый 3 4 2 2 2 2 2 3 5" xfId="2313"/>
    <cellStyle name="Финансовый 3 4 2 2 2 2 2 3 5 2" xfId="2314"/>
    <cellStyle name="Финансовый 3 4 2 2 2 2 2 3 6" xfId="2315"/>
    <cellStyle name="Финансовый 3 4 2 2 2 2 2 4" xfId="2316"/>
    <cellStyle name="Финансовый 3 4 2 2 2 2 2 4 2" xfId="2317"/>
    <cellStyle name="Финансовый 3 4 2 2 2 2 2 4 2 2" xfId="2318"/>
    <cellStyle name="Финансовый 3 4 2 2 2 2 2 4 2 2 2" xfId="2319"/>
    <cellStyle name="Финансовый 3 4 2 2 2 2 2 4 2 3" xfId="2320"/>
    <cellStyle name="Финансовый 3 4 2 2 2 2 2 4 3" xfId="2321"/>
    <cellStyle name="Финансовый 3 4 2 2 2 2 2 4 3 2" xfId="2322"/>
    <cellStyle name="Финансовый 3 4 2 2 2 2 2 4 4" xfId="2323"/>
    <cellStyle name="Финансовый 3 4 2 2 2 2 2 5" xfId="2324"/>
    <cellStyle name="Финансовый 3 4 2 2 2 2 2 5 2" xfId="2325"/>
    <cellStyle name="Финансовый 3 4 2 2 2 2 2 5 2 2" xfId="2326"/>
    <cellStyle name="Финансовый 3 4 2 2 2 2 2 5 2 2 2" xfId="2327"/>
    <cellStyle name="Финансовый 3 4 2 2 2 2 2 5 2 3" xfId="2328"/>
    <cellStyle name="Финансовый 3 4 2 2 2 2 2 5 3" xfId="2329"/>
    <cellStyle name="Финансовый 3 4 2 2 2 2 2 5 3 2" xfId="2330"/>
    <cellStyle name="Финансовый 3 4 2 2 2 2 2 5 4" xfId="2331"/>
    <cellStyle name="Финансовый 3 4 2 2 2 2 2 6" xfId="2332"/>
    <cellStyle name="Финансовый 3 4 2 2 2 2 2 6 2" xfId="2333"/>
    <cellStyle name="Финансовый 3 4 2 2 2 2 2 6 2 2" xfId="2334"/>
    <cellStyle name="Финансовый 3 4 2 2 2 2 2 6 2 2 2" xfId="2335"/>
    <cellStyle name="Финансовый 3 4 2 2 2 2 2 6 2 3" xfId="2336"/>
    <cellStyle name="Финансовый 3 4 2 2 2 2 2 6 3" xfId="2337"/>
    <cellStyle name="Финансовый 3 4 2 2 2 2 2 6 3 2" xfId="2338"/>
    <cellStyle name="Финансовый 3 4 2 2 2 2 2 6 4" xfId="2339"/>
    <cellStyle name="Финансовый 3 4 2 2 2 2 2 7" xfId="2340"/>
    <cellStyle name="Финансовый 3 4 2 2 2 2 2 7 2" xfId="2341"/>
    <cellStyle name="Финансовый 3 4 2 2 2 2 2 7 2 2" xfId="2342"/>
    <cellStyle name="Финансовый 3 4 2 2 2 2 2 7 3" xfId="2343"/>
    <cellStyle name="Финансовый 3 4 2 2 2 2 2 8" xfId="2344"/>
    <cellStyle name="Финансовый 3 4 2 2 2 2 2 8 2" xfId="2345"/>
    <cellStyle name="Финансовый 3 4 2 2 2 2 2 9" xfId="2346"/>
    <cellStyle name="Финансовый 3 4 2 2 2 2 3" xfId="2347"/>
    <cellStyle name="Финансовый 3 4 2 2 2 2 3 2" xfId="2348"/>
    <cellStyle name="Финансовый 3 4 2 2 2 2 3 2 2" xfId="2349"/>
    <cellStyle name="Финансовый 3 4 2 2 2 2 3 2 2 2" xfId="2350"/>
    <cellStyle name="Финансовый 3 4 2 2 2 2 3 2 3" xfId="2351"/>
    <cellStyle name="Финансовый 3 4 2 2 2 2 3 3" xfId="2352"/>
    <cellStyle name="Финансовый 3 4 2 2 2 2 3 3 2" xfId="2353"/>
    <cellStyle name="Финансовый 3 4 2 2 2 2 3 4" xfId="2354"/>
    <cellStyle name="Финансовый 3 4 2 2 2 2 4" xfId="2355"/>
    <cellStyle name="Финансовый 3 4 2 2 2 2 4 2" xfId="2356"/>
    <cellStyle name="Финансовый 3 4 2 2 2 2 4 2 2" xfId="2357"/>
    <cellStyle name="Финансовый 3 4 2 2 2 2 4 3" xfId="2358"/>
    <cellStyle name="Финансовый 3 4 2 2 2 2 5" xfId="2359"/>
    <cellStyle name="Финансовый 3 4 2 2 2 2 5 2" xfId="2360"/>
    <cellStyle name="Финансовый 3 4 2 2 2 2 6" xfId="2361"/>
    <cellStyle name="Финансовый 3 4 2 2 2 3" xfId="2362"/>
    <cellStyle name="Финансовый 3 4 2 2 2 3 2" xfId="2363"/>
    <cellStyle name="Финансовый 3 4 2 2 2 3 2 2" xfId="2364"/>
    <cellStyle name="Финансовый 3 4 2 2 2 3 2 2 2" xfId="2365"/>
    <cellStyle name="Финансовый 3 4 2 2 2 3 2 3" xfId="2366"/>
    <cellStyle name="Финансовый 3 4 2 2 2 3 3" xfId="2367"/>
    <cellStyle name="Финансовый 3 4 2 2 2 3 3 2" xfId="2368"/>
    <cellStyle name="Финансовый 3 4 2 2 2 3 4" xfId="2369"/>
    <cellStyle name="Финансовый 3 4 2 2 2 4" xfId="2370"/>
    <cellStyle name="Финансовый 3 4 2 2 2 4 2" xfId="2371"/>
    <cellStyle name="Финансовый 3 4 2 2 2 4 2 2" xfId="2372"/>
    <cellStyle name="Финансовый 3 4 2 2 2 4 3" xfId="2373"/>
    <cellStyle name="Финансовый 3 4 2 2 2 5" xfId="2374"/>
    <cellStyle name="Финансовый 3 4 2 2 2 5 2" xfId="2375"/>
    <cellStyle name="Финансовый 3 4 2 2 2 6" xfId="2376"/>
    <cellStyle name="Финансовый 3 4 2 2 3" xfId="2377"/>
    <cellStyle name="Финансовый 3 4 2 2 3 2" xfId="2378"/>
    <cellStyle name="Финансовый 3 4 2 2 3 2 2" xfId="2379"/>
    <cellStyle name="Финансовый 3 4 2 2 3 2 2 2" xfId="2380"/>
    <cellStyle name="Финансовый 3 4 2 2 3 2 3" xfId="2381"/>
    <cellStyle name="Финансовый 3 4 2 2 3 3" xfId="2382"/>
    <cellStyle name="Финансовый 3 4 2 2 3 3 2" xfId="2383"/>
    <cellStyle name="Финансовый 3 4 2 2 3 4" xfId="2384"/>
    <cellStyle name="Финансовый 3 4 2 2 4" xfId="2385"/>
    <cellStyle name="Финансовый 3 4 2 2 4 2" xfId="2386"/>
    <cellStyle name="Финансовый 3 4 2 2 4 2 2" xfId="2387"/>
    <cellStyle name="Финансовый 3 4 2 2 4 3" xfId="2388"/>
    <cellStyle name="Финансовый 3 4 2 2 5" xfId="2389"/>
    <cellStyle name="Финансовый 3 4 2 2 5 2" xfId="2390"/>
    <cellStyle name="Финансовый 3 4 2 2 6" xfId="2391"/>
    <cellStyle name="Финансовый 3 4 2 3" xfId="2392"/>
    <cellStyle name="Финансовый 3 4 2 3 2" xfId="2393"/>
    <cellStyle name="Финансовый 3 4 2 3 2 2" xfId="2394"/>
    <cellStyle name="Финансовый 3 4 2 3 2 2 2" xfId="2395"/>
    <cellStyle name="Финансовый 3 4 2 3 2 3" xfId="2396"/>
    <cellStyle name="Финансовый 3 4 2 3 3" xfId="2397"/>
    <cellStyle name="Финансовый 3 4 2 3 3 2" xfId="2398"/>
    <cellStyle name="Финансовый 3 4 2 3 4" xfId="2399"/>
    <cellStyle name="Финансовый 3 4 2 4" xfId="2400"/>
    <cellStyle name="Финансовый 3 4 2 4 2" xfId="2401"/>
    <cellStyle name="Финансовый 3 4 2 4 2 2" xfId="2402"/>
    <cellStyle name="Финансовый 3 4 2 4 3" xfId="2403"/>
    <cellStyle name="Финансовый 3 4 2 5" xfId="2404"/>
    <cellStyle name="Финансовый 3 4 2 5 2" xfId="2405"/>
    <cellStyle name="Финансовый 3 4 2 6" xfId="2406"/>
    <cellStyle name="Финансовый 3 4 3" xfId="2407"/>
    <cellStyle name="Финансовый 3 4 3 2" xfId="2408"/>
    <cellStyle name="Финансовый 3 4 3 2 2" xfId="2409"/>
    <cellStyle name="Финансовый 3 4 3 2 2 2" xfId="2410"/>
    <cellStyle name="Финансовый 3 4 3 2 3" xfId="2411"/>
    <cellStyle name="Финансовый 3 4 3 3" xfId="2412"/>
    <cellStyle name="Финансовый 3 4 3 3 2" xfId="2413"/>
    <cellStyle name="Финансовый 3 4 3 4" xfId="2414"/>
    <cellStyle name="Финансовый 3 4 4" xfId="2415"/>
    <cellStyle name="Финансовый 3 4 4 2" xfId="2416"/>
    <cellStyle name="Финансовый 3 4 4 2 2" xfId="2417"/>
    <cellStyle name="Финансовый 3 4 4 3" xfId="2418"/>
    <cellStyle name="Финансовый 3 4 5" xfId="2419"/>
    <cellStyle name="Финансовый 3 4 5 2" xfId="2420"/>
    <cellStyle name="Финансовый 3 4 6" xfId="2421"/>
    <cellStyle name="Финансовый 3 5" xfId="2422"/>
    <cellStyle name="Финансовый 3 5 2" xfId="2423"/>
    <cellStyle name="Финансовый 3 5 2 2" xfId="2424"/>
    <cellStyle name="Финансовый 3 5 2 2 2" xfId="2425"/>
    <cellStyle name="Финансовый 3 5 2 3" xfId="2426"/>
    <cellStyle name="Финансовый 3 5 3" xfId="2427"/>
    <cellStyle name="Финансовый 3 5 3 2" xfId="2428"/>
    <cellStyle name="Финансовый 3 5 4" xfId="2429"/>
    <cellStyle name="Финансовый 3 6" xfId="2430"/>
    <cellStyle name="Финансовый 3 6 2" xfId="2431"/>
    <cellStyle name="Финансовый 3 6 2 2" xfId="2432"/>
    <cellStyle name="Финансовый 3 6 3" xfId="2433"/>
    <cellStyle name="Финансовый 3 7" xfId="2434"/>
    <cellStyle name="Финансовый 3 7 2" xfId="2435"/>
    <cellStyle name="Финансовый 3 8" xfId="2436"/>
    <cellStyle name="Финансовый 3_2015 БИ" xfId="2437"/>
    <cellStyle name="Финансовый 30" xfId="2438"/>
    <cellStyle name="Финансовый 31" xfId="2439"/>
    <cellStyle name="Финансовый 32" xfId="2440"/>
    <cellStyle name="Финансовый 33" xfId="2441"/>
    <cellStyle name="Финансовый 34" xfId="2442"/>
    <cellStyle name="Финансовый 35" xfId="2443"/>
    <cellStyle name="Финансовый 36" xfId="2444"/>
    <cellStyle name="Финансовый 37" xfId="2445"/>
    <cellStyle name="Финансовый 38" xfId="2446"/>
    <cellStyle name="Финансовый 39" xfId="2447"/>
    <cellStyle name="Финансовый 4" xfId="2448"/>
    <cellStyle name="Финансовый 4 2" xfId="2449"/>
    <cellStyle name="Финансовый 4 2 2" xfId="2450"/>
    <cellStyle name="Финансовый 4 3" xfId="2451"/>
    <cellStyle name="Финансовый 4_2015 БИ" xfId="2452"/>
    <cellStyle name="Финансовый 40" xfId="2453"/>
    <cellStyle name="Финансовый 41" xfId="2454"/>
    <cellStyle name="Финансовый 42" xfId="2455"/>
    <cellStyle name="Финансовый 43" xfId="2456"/>
    <cellStyle name="Финансовый 44" xfId="2457"/>
    <cellStyle name="Финансовый 45" xfId="2458"/>
    <cellStyle name="Финансовый 46" xfId="2459"/>
    <cellStyle name="Финансовый 47" xfId="2460"/>
    <cellStyle name="Финансовый 48" xfId="2461"/>
    <cellStyle name="Финансовый 49" xfId="2462"/>
    <cellStyle name="Финансовый 5" xfId="2463"/>
    <cellStyle name="Финансовый 5 2" xfId="2464"/>
    <cellStyle name="Финансовый 5 3" xfId="2465"/>
    <cellStyle name="Финансовый 5_2015 БИ" xfId="2466"/>
    <cellStyle name="Финансовый 50" xfId="2467"/>
    <cellStyle name="Финансовый 51" xfId="2468"/>
    <cellStyle name="Финансовый 52" xfId="2469"/>
    <cellStyle name="Финансовый 53" xfId="2470"/>
    <cellStyle name="Финансовый 54" xfId="2471"/>
    <cellStyle name="Финансовый 55" xfId="2472"/>
    <cellStyle name="Финансовый 56" xfId="2473"/>
    <cellStyle name="Финансовый 57" xfId="2474"/>
    <cellStyle name="Финансовый 58" xfId="2475"/>
    <cellStyle name="Финансовый 59" xfId="2476"/>
    <cellStyle name="Финансовый 6" xfId="2477"/>
    <cellStyle name="Финансовый 6 2" xfId="2478"/>
    <cellStyle name="Финансовый 60" xfId="2479"/>
    <cellStyle name="Финансовый 61" xfId="2480"/>
    <cellStyle name="Финансовый 62" xfId="2481"/>
    <cellStyle name="Финансовый 63" xfId="2482"/>
    <cellStyle name="Финансовый 64" xfId="2483"/>
    <cellStyle name="Финансовый 65" xfId="2484"/>
    <cellStyle name="Финансовый 66" xfId="2485"/>
    <cellStyle name="Финансовый 67" xfId="2486"/>
    <cellStyle name="Финансовый 68" xfId="2487"/>
    <cellStyle name="Финансовый 69" xfId="2488"/>
    <cellStyle name="Финансовый 7" xfId="2489"/>
    <cellStyle name="Финансовый 7 2" xfId="2490"/>
    <cellStyle name="Финансовый 7 3" xfId="2491"/>
    <cellStyle name="Финансовый 7_2015 БИ" xfId="2492"/>
    <cellStyle name="Финансовый 70" xfId="2493"/>
    <cellStyle name="Финансовый 71" xfId="2494"/>
    <cellStyle name="Финансовый 72" xfId="2495"/>
    <cellStyle name="Финансовый 73" xfId="2496"/>
    <cellStyle name="Финансовый 74" xfId="2497"/>
    <cellStyle name="Финансовый 75" xfId="2498"/>
    <cellStyle name="Финансовый 76" xfId="2499"/>
    <cellStyle name="Финансовый 77" xfId="2500"/>
    <cellStyle name="Финансовый 78" xfId="2501"/>
    <cellStyle name="Финансовый 79" xfId="2502"/>
    <cellStyle name="Финансовый 8" xfId="2503"/>
    <cellStyle name="Финансовый 8 2" xfId="2504"/>
    <cellStyle name="Финансовый 80" xfId="2505"/>
    <cellStyle name="Финансовый 81" xfId="2506"/>
    <cellStyle name="Финансовый 82" xfId="2507"/>
    <cellStyle name="Финансовый 83" xfId="2508"/>
    <cellStyle name="Финансовый 9" xfId="2509"/>
    <cellStyle name="Финансовый 9 2" xfId="2510"/>
    <cellStyle name="Финанховый_Модуль1" xfId="2511"/>
    <cellStyle name="Хороший" xfId="2512" builtinId="26" customBuiltin="1"/>
    <cellStyle name="Хороший 10" xfId="2513"/>
    <cellStyle name="Хороший 11" xfId="2514"/>
    <cellStyle name="Хороший 12" xfId="2515"/>
    <cellStyle name="Хороший 13" xfId="2516"/>
    <cellStyle name="Хороший 14" xfId="2517"/>
    <cellStyle name="Хороший 15" xfId="2518"/>
    <cellStyle name="Хороший 16" xfId="2519"/>
    <cellStyle name="Хороший 17" xfId="2520"/>
    <cellStyle name="Хороший 18" xfId="2521"/>
    <cellStyle name="Хороший 19" xfId="2522"/>
    <cellStyle name="Хороший 2" xfId="2523"/>
    <cellStyle name="Хороший 2 2" xfId="2524"/>
    <cellStyle name="Хороший 2 3" xfId="2525"/>
    <cellStyle name="Хороший 2 4" xfId="2526"/>
    <cellStyle name="Хороший 2 5" xfId="2527"/>
    <cellStyle name="Хороший 2 6" xfId="2528"/>
    <cellStyle name="Хороший 20" xfId="2529"/>
    <cellStyle name="Хороший 21" xfId="2530"/>
    <cellStyle name="Хороший 22" xfId="2531"/>
    <cellStyle name="Хороший 23" xfId="2532"/>
    <cellStyle name="Хороший 24" xfId="2533"/>
    <cellStyle name="Хороший 25" xfId="2534"/>
    <cellStyle name="Хороший 26" xfId="2535"/>
    <cellStyle name="Хороший 27" xfId="2536"/>
    <cellStyle name="Хороший 3" xfId="2537"/>
    <cellStyle name="Хороший 4" xfId="2538"/>
    <cellStyle name="Хороший 5" xfId="2539"/>
    <cellStyle name="Хороший 6" xfId="2540"/>
    <cellStyle name="Хороший 7" xfId="2541"/>
    <cellStyle name="Хороший 8" xfId="2542"/>
    <cellStyle name="Хороший 9" xfId="2543"/>
    <cellStyle name="Џђћ–…ќ’ќ›‰" xfId="2544"/>
    <cellStyle name="Џђћ–…ќ’ќ›‰ 2" xfId="2545"/>
    <cellStyle name="Џђћ–…ќ’ќ›‰ 2 2" xfId="2546"/>
    <cellStyle name="Џђћ–…ќ’ќ›‰ 3" xfId="2547"/>
    <cellStyle name="Џђћ–…ќ’ќ›‰_БДДС (свод)" xfId="25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workbookViewId="0">
      <selection activeCell="F16" sqref="F16"/>
    </sheetView>
  </sheetViews>
  <sheetFormatPr defaultRowHeight="12.75"/>
  <cols>
    <col min="1" max="1" width="76" customWidth="1"/>
    <col min="2" max="2" width="47.42578125" customWidth="1"/>
  </cols>
  <sheetData>
    <row r="1" spans="1:2" ht="15.75">
      <c r="A1" s="1"/>
      <c r="B1" s="1" t="s">
        <v>0</v>
      </c>
    </row>
    <row r="2" spans="1:2" ht="15">
      <c r="A2" s="2"/>
    </row>
    <row r="3" spans="1:2" ht="15.75">
      <c r="A3" s="128" t="s">
        <v>60</v>
      </c>
      <c r="B3" s="128"/>
    </row>
    <row r="4" spans="1:2" ht="15">
      <c r="A4" s="2"/>
    </row>
    <row r="5" spans="1:2" ht="15.75">
      <c r="A5" s="27" t="s">
        <v>1</v>
      </c>
      <c r="B5" s="4"/>
    </row>
    <row r="6" spans="1:2" ht="60">
      <c r="A6" s="7" t="s">
        <v>23</v>
      </c>
      <c r="B6" s="3" t="s">
        <v>35</v>
      </c>
    </row>
    <row r="7" spans="1:2" ht="15.75">
      <c r="A7" s="7" t="s">
        <v>2</v>
      </c>
      <c r="B7" s="27" t="s">
        <v>61</v>
      </c>
    </row>
    <row r="8" spans="1:2" ht="30.75" customHeight="1">
      <c r="A8" s="7" t="s">
        <v>36</v>
      </c>
      <c r="B8" s="29">
        <v>126383.72031999999</v>
      </c>
    </row>
    <row r="9" spans="1:2" ht="31.5">
      <c r="A9" s="7" t="s">
        <v>24</v>
      </c>
      <c r="B9" s="7">
        <v>0</v>
      </c>
    </row>
    <row r="10" spans="1:2" ht="15.75">
      <c r="A10" s="7" t="s">
        <v>26</v>
      </c>
      <c r="B10" s="29">
        <v>126383.72031999999</v>
      </c>
    </row>
    <row r="11" spans="1:2" s="11" customFormat="1" ht="15.75">
      <c r="A11" s="7" t="s">
        <v>25</v>
      </c>
      <c r="B11" s="7">
        <v>0</v>
      </c>
    </row>
    <row r="12" spans="1:2" s="11" customFormat="1" ht="31.5">
      <c r="A12" s="7" t="s">
        <v>27</v>
      </c>
      <c r="B12" s="7">
        <v>0</v>
      </c>
    </row>
    <row r="13" spans="1:2" s="11" customFormat="1" ht="31.5">
      <c r="A13" s="7" t="s">
        <v>52</v>
      </c>
      <c r="B13" s="7"/>
    </row>
    <row r="14" spans="1:2" ht="45">
      <c r="A14" s="5" t="s">
        <v>3</v>
      </c>
      <c r="B14" s="3" t="s">
        <v>50</v>
      </c>
    </row>
    <row r="15" spans="1:2" ht="75">
      <c r="A15" s="5" t="s">
        <v>28</v>
      </c>
      <c r="B15" s="3" t="s">
        <v>30</v>
      </c>
    </row>
    <row r="16" spans="1:2" ht="45">
      <c r="A16" s="5" t="s">
        <v>29</v>
      </c>
      <c r="B16" s="28" t="s">
        <v>49</v>
      </c>
    </row>
    <row r="17" spans="1:1" ht="15">
      <c r="A17" s="2"/>
    </row>
  </sheetData>
  <mergeCells count="1">
    <mergeCell ref="A3:B3"/>
  </mergeCells>
  <phoneticPr fontId="4" type="noConversion"/>
  <pageMargins left="0.75" right="0.75" top="1" bottom="1" header="0.5" footer="0.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25" workbookViewId="0">
      <selection activeCell="E63" sqref="E63"/>
    </sheetView>
  </sheetViews>
  <sheetFormatPr defaultRowHeight="12.75"/>
  <cols>
    <col min="2" max="2" width="48.140625" customWidth="1"/>
    <col min="3" max="3" width="15" customWidth="1"/>
    <col min="4" max="4" width="14.85546875" customWidth="1"/>
    <col min="5" max="5" width="17.5703125" customWidth="1"/>
    <col min="6" max="6" width="12.28515625" customWidth="1"/>
    <col min="7" max="7" width="17" customWidth="1"/>
    <col min="8" max="8" width="20.42578125" customWidth="1"/>
  </cols>
  <sheetData>
    <row r="1" spans="1:22" ht="15.75">
      <c r="H1" s="1" t="s">
        <v>4</v>
      </c>
    </row>
    <row r="2" spans="1:22" ht="15">
      <c r="A2" s="2"/>
    </row>
    <row r="3" spans="1:22" ht="15.75">
      <c r="A3" s="128" t="s">
        <v>62</v>
      </c>
      <c r="B3" s="128"/>
      <c r="C3" s="128"/>
      <c r="D3" s="128"/>
      <c r="E3" s="128"/>
      <c r="F3" s="128"/>
      <c r="G3" s="128"/>
      <c r="H3" s="128"/>
    </row>
    <row r="4" spans="1:22" ht="15">
      <c r="A4" s="2"/>
    </row>
    <row r="5" spans="1:22" ht="39" customHeight="1">
      <c r="A5" s="130" t="s">
        <v>5</v>
      </c>
      <c r="B5" s="130" t="s">
        <v>6</v>
      </c>
      <c r="C5" s="133" t="s">
        <v>7</v>
      </c>
      <c r="D5" s="133"/>
      <c r="E5" s="130" t="s">
        <v>32</v>
      </c>
      <c r="F5" s="129" t="s">
        <v>63</v>
      </c>
      <c r="G5" s="129"/>
      <c r="H5" s="129"/>
    </row>
    <row r="6" spans="1:22" ht="89.25">
      <c r="A6" s="132"/>
      <c r="B6" s="132"/>
      <c r="C6" s="99" t="s">
        <v>8</v>
      </c>
      <c r="D6" s="9" t="s">
        <v>9</v>
      </c>
      <c r="E6" s="131"/>
      <c r="F6" s="9" t="s">
        <v>33</v>
      </c>
      <c r="G6" s="9" t="s">
        <v>34</v>
      </c>
      <c r="H6" s="9" t="s">
        <v>31</v>
      </c>
    </row>
    <row r="7" spans="1:22">
      <c r="A7" s="6" t="s">
        <v>10</v>
      </c>
      <c r="B7" s="6" t="s">
        <v>11</v>
      </c>
      <c r="C7" s="72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</row>
    <row r="8" spans="1:22" s="11" customFormat="1">
      <c r="A8" s="9">
        <v>1</v>
      </c>
      <c r="B8" s="8" t="s">
        <v>51</v>
      </c>
      <c r="C8" s="78">
        <v>42917</v>
      </c>
      <c r="D8" s="78">
        <v>45199</v>
      </c>
      <c r="E8" s="10">
        <f>E9+E12+E13</f>
        <v>997014.86074630881</v>
      </c>
      <c r="F8" s="10">
        <f>F9+F12+F13</f>
        <v>92452.96832</v>
      </c>
      <c r="G8" s="10">
        <f>G9+G12+G13</f>
        <v>92452.96832</v>
      </c>
      <c r="H8" s="10">
        <v>0</v>
      </c>
    </row>
    <row r="9" spans="1:22" s="35" customFormat="1">
      <c r="A9" s="12"/>
      <c r="B9" s="13" t="s">
        <v>18</v>
      </c>
      <c r="C9" s="73"/>
      <c r="D9" s="14"/>
      <c r="E9" s="16">
        <f>E11</f>
        <v>667198.62152999989</v>
      </c>
      <c r="F9" s="16">
        <f>F11</f>
        <v>92452.96832</v>
      </c>
      <c r="G9" s="16">
        <f>G11</f>
        <v>92452.96832</v>
      </c>
      <c r="H9" s="15">
        <f>H10</f>
        <v>0</v>
      </c>
    </row>
    <row r="10" spans="1:22" s="70" customFormat="1">
      <c r="A10" s="21"/>
      <c r="B10" s="18" t="s">
        <v>19</v>
      </c>
      <c r="C10" s="74"/>
      <c r="D10" s="19"/>
      <c r="E10" s="20">
        <v>0</v>
      </c>
      <c r="F10" s="20">
        <v>0</v>
      </c>
      <c r="G10" s="20">
        <v>0</v>
      </c>
      <c r="H10" s="20">
        <v>0</v>
      </c>
    </row>
    <row r="11" spans="1:22" s="70" customFormat="1">
      <c r="A11" s="21"/>
      <c r="B11" s="18" t="s">
        <v>22</v>
      </c>
      <c r="C11" s="75"/>
      <c r="D11" s="21"/>
      <c r="E11" s="20">
        <v>667198.62152999989</v>
      </c>
      <c r="F11" s="20">
        <v>92452.96832</v>
      </c>
      <c r="G11" s="20">
        <v>92452.96832</v>
      </c>
      <c r="H11" s="20">
        <v>0</v>
      </c>
    </row>
    <row r="12" spans="1:22" s="35" customFormat="1">
      <c r="A12" s="17"/>
      <c r="B12" s="22" t="s">
        <v>20</v>
      </c>
      <c r="C12" s="76"/>
      <c r="D12" s="17"/>
      <c r="E12" s="25">
        <v>329816.23921630892</v>
      </c>
      <c r="F12" s="25"/>
      <c r="G12" s="25"/>
      <c r="H12" s="25">
        <v>0</v>
      </c>
    </row>
    <row r="13" spans="1:22" s="35" customFormat="1">
      <c r="A13" s="23"/>
      <c r="B13" s="24" t="s">
        <v>21</v>
      </c>
      <c r="C13" s="77"/>
      <c r="D13" s="23"/>
      <c r="E13" s="71">
        <v>0</v>
      </c>
      <c r="F13" s="71">
        <v>0</v>
      </c>
      <c r="G13" s="71">
        <v>0</v>
      </c>
      <c r="H13" s="71">
        <v>0</v>
      </c>
    </row>
    <row r="14" spans="1:22" s="11" customFormat="1" ht="25.5">
      <c r="A14" s="9">
        <v>2</v>
      </c>
      <c r="B14" s="8" t="s">
        <v>58</v>
      </c>
      <c r="C14" s="98">
        <v>45444</v>
      </c>
      <c r="D14" s="78">
        <v>45535</v>
      </c>
      <c r="E14" s="10">
        <f>E15+E18+E19</f>
        <v>3097.9920000000002</v>
      </c>
      <c r="F14" s="10">
        <f>F15+F18+F19</f>
        <v>3097.9920000000002</v>
      </c>
      <c r="G14" s="10">
        <f>G15+G18+G19</f>
        <v>3097.9920000000002</v>
      </c>
      <c r="H14" s="10">
        <v>0</v>
      </c>
    </row>
    <row r="15" spans="1:22" s="35" customFormat="1">
      <c r="A15" s="12"/>
      <c r="B15" s="13" t="s">
        <v>18</v>
      </c>
      <c r="C15" s="79"/>
      <c r="D15" s="80"/>
      <c r="E15" s="15">
        <f>E16+E17</f>
        <v>3097.9920000000002</v>
      </c>
      <c r="F15" s="16">
        <f>F16+F17</f>
        <v>3097.9920000000002</v>
      </c>
      <c r="G15" s="16">
        <f>G16+G17</f>
        <v>3097.9920000000002</v>
      </c>
      <c r="H15" s="15">
        <f>H16</f>
        <v>0</v>
      </c>
    </row>
    <row r="16" spans="1:22" s="70" customFormat="1">
      <c r="A16" s="21"/>
      <c r="B16" s="18" t="s">
        <v>19</v>
      </c>
      <c r="C16" s="81"/>
      <c r="D16" s="82"/>
      <c r="E16" s="20">
        <v>3097.9920000000002</v>
      </c>
      <c r="F16" s="20">
        <v>3097.9920000000002</v>
      </c>
      <c r="G16" s="20">
        <v>3097.9920000000002</v>
      </c>
      <c r="H16" s="20">
        <v>0</v>
      </c>
      <c r="T16" s="26"/>
      <c r="U16" s="26"/>
      <c r="V16" s="26"/>
    </row>
    <row r="17" spans="1:8" s="70" customFormat="1">
      <c r="A17" s="21"/>
      <c r="B17" s="18" t="s">
        <v>22</v>
      </c>
      <c r="C17" s="81"/>
      <c r="D17" s="82"/>
      <c r="E17" s="20">
        <v>0</v>
      </c>
      <c r="F17" s="20">
        <v>0</v>
      </c>
      <c r="G17" s="20">
        <v>0</v>
      </c>
      <c r="H17" s="20">
        <v>0</v>
      </c>
    </row>
    <row r="18" spans="1:8" s="35" customFormat="1">
      <c r="A18" s="17"/>
      <c r="B18" s="22" t="s">
        <v>20</v>
      </c>
      <c r="C18" s="81"/>
      <c r="D18" s="82"/>
      <c r="E18" s="26"/>
      <c r="F18" s="26"/>
      <c r="G18" s="26"/>
      <c r="H18" s="25">
        <v>0</v>
      </c>
    </row>
    <row r="19" spans="1:8" s="35" customFormat="1">
      <c r="A19" s="23"/>
      <c r="B19" s="24" t="s">
        <v>21</v>
      </c>
      <c r="C19" s="83"/>
      <c r="D19" s="84"/>
      <c r="E19" s="71">
        <v>0</v>
      </c>
      <c r="F19" s="71">
        <v>0</v>
      </c>
      <c r="G19" s="71">
        <v>0</v>
      </c>
      <c r="H19" s="71">
        <v>0</v>
      </c>
    </row>
    <row r="20" spans="1:8" s="11" customFormat="1" ht="25.5">
      <c r="A20" s="102">
        <v>3</v>
      </c>
      <c r="B20" s="103" t="s">
        <v>64</v>
      </c>
      <c r="C20" s="98">
        <v>45444</v>
      </c>
      <c r="D20" s="78">
        <v>45535</v>
      </c>
      <c r="E20" s="104">
        <f>E21+E24+E25</f>
        <v>27000</v>
      </c>
      <c r="F20" s="104">
        <f>F21+F24+F25</f>
        <v>27000</v>
      </c>
      <c r="G20" s="104">
        <f>G21+G24+G25</f>
        <v>27000</v>
      </c>
      <c r="H20" s="104">
        <v>0</v>
      </c>
    </row>
    <row r="21" spans="1:8" s="35" customFormat="1">
      <c r="A21" s="105"/>
      <c r="B21" s="106" t="s">
        <v>18</v>
      </c>
      <c r="C21" s="107"/>
      <c r="D21" s="108"/>
      <c r="E21" s="109">
        <f>E22+E23</f>
        <v>0</v>
      </c>
      <c r="F21" s="110">
        <f>F22+F23</f>
        <v>0</v>
      </c>
      <c r="G21" s="110">
        <f>G22+G23</f>
        <v>0</v>
      </c>
      <c r="H21" s="109">
        <f>H22</f>
        <v>0</v>
      </c>
    </row>
    <row r="22" spans="1:8" s="70" customFormat="1">
      <c r="A22" s="111"/>
      <c r="B22" s="112" t="s">
        <v>19</v>
      </c>
      <c r="C22" s="113"/>
      <c r="D22" s="114"/>
      <c r="E22" s="115">
        <v>0</v>
      </c>
      <c r="F22" s="115">
        <v>0</v>
      </c>
      <c r="G22" s="115">
        <v>0</v>
      </c>
      <c r="H22" s="115">
        <v>0</v>
      </c>
    </row>
    <row r="23" spans="1:8" s="70" customFormat="1">
      <c r="A23" s="111"/>
      <c r="B23" s="112" t="s">
        <v>22</v>
      </c>
      <c r="C23" s="113"/>
      <c r="D23" s="114"/>
      <c r="E23" s="115">
        <v>0</v>
      </c>
      <c r="F23" s="115">
        <v>0</v>
      </c>
      <c r="G23" s="115">
        <v>0</v>
      </c>
      <c r="H23" s="115">
        <v>0</v>
      </c>
    </row>
    <row r="24" spans="1:8" s="35" customFormat="1">
      <c r="A24" s="116"/>
      <c r="B24" s="117" t="s">
        <v>20</v>
      </c>
      <c r="C24" s="113"/>
      <c r="D24" s="114"/>
      <c r="E24" s="118">
        <v>27000</v>
      </c>
      <c r="F24" s="118">
        <v>27000</v>
      </c>
      <c r="G24" s="118">
        <v>27000</v>
      </c>
      <c r="H24" s="118">
        <v>0</v>
      </c>
    </row>
    <row r="25" spans="1:8" s="35" customFormat="1">
      <c r="A25" s="119"/>
      <c r="B25" s="120" t="s">
        <v>21</v>
      </c>
      <c r="C25" s="121"/>
      <c r="D25" s="122"/>
      <c r="E25" s="123">
        <v>0</v>
      </c>
      <c r="F25" s="123">
        <v>0</v>
      </c>
      <c r="G25" s="123">
        <v>0</v>
      </c>
      <c r="H25" s="123">
        <v>0</v>
      </c>
    </row>
    <row r="26" spans="1:8" s="11" customFormat="1">
      <c r="A26" s="9">
        <v>4</v>
      </c>
      <c r="B26" s="8" t="s">
        <v>59</v>
      </c>
      <c r="C26" s="98">
        <v>45323</v>
      </c>
      <c r="D26" s="98">
        <v>45412</v>
      </c>
      <c r="E26" s="10">
        <f>E27+E30+E31</f>
        <v>192.54</v>
      </c>
      <c r="F26" s="10">
        <f>F27+F30+F31</f>
        <v>192.54</v>
      </c>
      <c r="G26" s="10">
        <f>G27+G30+G31</f>
        <v>192.54</v>
      </c>
      <c r="H26" s="10">
        <v>0</v>
      </c>
    </row>
    <row r="27" spans="1:8" s="35" customFormat="1">
      <c r="A27" s="12"/>
      <c r="B27" s="13" t="s">
        <v>18</v>
      </c>
      <c r="C27" s="79"/>
      <c r="D27" s="80"/>
      <c r="E27" s="15">
        <f>E28+E29</f>
        <v>0</v>
      </c>
      <c r="F27" s="16">
        <f>F28+F29</f>
        <v>0</v>
      </c>
      <c r="G27" s="16">
        <f>G28+G29</f>
        <v>0</v>
      </c>
      <c r="H27" s="15">
        <f>H28</f>
        <v>0</v>
      </c>
    </row>
    <row r="28" spans="1:8" s="70" customFormat="1">
      <c r="A28" s="21"/>
      <c r="B28" s="18" t="s">
        <v>19</v>
      </c>
      <c r="C28" s="81"/>
      <c r="D28" s="82"/>
      <c r="E28" s="26"/>
      <c r="F28" s="26"/>
      <c r="G28" s="26"/>
      <c r="H28" s="20">
        <f>H26</f>
        <v>0</v>
      </c>
    </row>
    <row r="29" spans="1:8" s="70" customFormat="1">
      <c r="A29" s="21"/>
      <c r="B29" s="18" t="s">
        <v>22</v>
      </c>
      <c r="C29" s="81"/>
      <c r="D29" s="82"/>
      <c r="E29" s="20">
        <v>0</v>
      </c>
      <c r="F29" s="20">
        <v>0</v>
      </c>
      <c r="G29" s="20">
        <v>0</v>
      </c>
      <c r="H29" s="20">
        <v>0</v>
      </c>
    </row>
    <row r="30" spans="1:8" s="35" customFormat="1">
      <c r="A30" s="17"/>
      <c r="B30" s="22" t="s">
        <v>20</v>
      </c>
      <c r="C30" s="81"/>
      <c r="D30" s="82"/>
      <c r="E30" s="26">
        <v>192.54</v>
      </c>
      <c r="F30" s="26">
        <v>192.54</v>
      </c>
      <c r="G30" s="26">
        <v>192.54</v>
      </c>
      <c r="H30" s="25">
        <v>0</v>
      </c>
    </row>
    <row r="31" spans="1:8" s="35" customFormat="1">
      <c r="A31" s="23"/>
      <c r="B31" s="24" t="s">
        <v>21</v>
      </c>
      <c r="C31" s="83"/>
      <c r="D31" s="84"/>
      <c r="E31" s="71">
        <v>0</v>
      </c>
      <c r="F31" s="71">
        <v>0</v>
      </c>
      <c r="G31" s="71">
        <v>0</v>
      </c>
      <c r="H31" s="71">
        <v>0</v>
      </c>
    </row>
    <row r="32" spans="1:8" s="11" customFormat="1">
      <c r="A32" s="9">
        <v>5</v>
      </c>
      <c r="B32" s="8" t="s">
        <v>65</v>
      </c>
      <c r="C32" s="78">
        <v>45383</v>
      </c>
      <c r="D32" s="78">
        <v>45473</v>
      </c>
      <c r="E32" s="10">
        <f>E33+E36+E37</f>
        <v>1410</v>
      </c>
      <c r="F32" s="10">
        <f>F33+F36+F37</f>
        <v>1410</v>
      </c>
      <c r="G32" s="10">
        <f>G33+G36+G37</f>
        <v>1410</v>
      </c>
      <c r="H32" s="10">
        <v>0</v>
      </c>
    </row>
    <row r="33" spans="1:8" s="35" customFormat="1">
      <c r="A33" s="12"/>
      <c r="B33" s="13" t="s">
        <v>18</v>
      </c>
      <c r="C33" s="79"/>
      <c r="D33" s="80"/>
      <c r="E33" s="15">
        <f>E34+E35</f>
        <v>0</v>
      </c>
      <c r="F33" s="16">
        <f>F34+F35</f>
        <v>0</v>
      </c>
      <c r="G33" s="16">
        <f>G34+G35</f>
        <v>0</v>
      </c>
      <c r="H33" s="15">
        <f>H34</f>
        <v>0</v>
      </c>
    </row>
    <row r="34" spans="1:8" s="70" customFormat="1">
      <c r="A34" s="21"/>
      <c r="B34" s="18" t="s">
        <v>19</v>
      </c>
      <c r="C34" s="81"/>
      <c r="D34" s="82"/>
      <c r="E34" s="20">
        <v>0</v>
      </c>
      <c r="F34" s="20">
        <v>0</v>
      </c>
      <c r="G34" s="20">
        <v>0</v>
      </c>
      <c r="H34" s="20">
        <f>H32</f>
        <v>0</v>
      </c>
    </row>
    <row r="35" spans="1:8" s="70" customFormat="1">
      <c r="A35" s="21"/>
      <c r="B35" s="18" t="s">
        <v>22</v>
      </c>
      <c r="C35" s="81"/>
      <c r="D35" s="82"/>
      <c r="E35" s="20">
        <v>0</v>
      </c>
      <c r="F35" s="20">
        <v>0</v>
      </c>
      <c r="G35" s="20">
        <v>0</v>
      </c>
      <c r="H35" s="20">
        <v>0</v>
      </c>
    </row>
    <row r="36" spans="1:8" s="35" customFormat="1">
      <c r="A36" s="17"/>
      <c r="B36" s="22" t="s">
        <v>20</v>
      </c>
      <c r="C36" s="81"/>
      <c r="D36" s="82"/>
      <c r="E36" s="26">
        <v>1410</v>
      </c>
      <c r="F36" s="26">
        <v>1410</v>
      </c>
      <c r="G36" s="26">
        <v>1410</v>
      </c>
      <c r="H36" s="25">
        <v>0</v>
      </c>
    </row>
    <row r="37" spans="1:8" s="35" customFormat="1">
      <c r="A37" s="23"/>
      <c r="B37" s="24" t="s">
        <v>21</v>
      </c>
      <c r="C37" s="83"/>
      <c r="D37" s="84"/>
      <c r="E37" s="71">
        <v>0</v>
      </c>
      <c r="F37" s="71">
        <v>0</v>
      </c>
      <c r="G37" s="71">
        <v>0</v>
      </c>
      <c r="H37" s="71">
        <v>0</v>
      </c>
    </row>
    <row r="38" spans="1:8" s="11" customFormat="1" ht="25.5">
      <c r="A38" s="126">
        <v>6</v>
      </c>
      <c r="B38" s="8" t="s">
        <v>66</v>
      </c>
      <c r="C38" s="78">
        <v>45292</v>
      </c>
      <c r="D38" s="78">
        <v>45381</v>
      </c>
      <c r="E38" s="10">
        <f>E39+E42+E43</f>
        <v>1500</v>
      </c>
      <c r="F38" s="10">
        <f>F39+F42+F43</f>
        <v>1500</v>
      </c>
      <c r="G38" s="10">
        <f>G39+G42+G43</f>
        <v>1500</v>
      </c>
      <c r="H38" s="10">
        <v>0</v>
      </c>
    </row>
    <row r="39" spans="1:8" s="35" customFormat="1">
      <c r="A39" s="12"/>
      <c r="B39" s="13" t="s">
        <v>18</v>
      </c>
      <c r="C39" s="79"/>
      <c r="D39" s="80"/>
      <c r="E39" s="15">
        <f>E40+E41</f>
        <v>0</v>
      </c>
      <c r="F39" s="16">
        <f>F40+F41</f>
        <v>0</v>
      </c>
      <c r="G39" s="16">
        <f>G40+G41</f>
        <v>0</v>
      </c>
      <c r="H39" s="15">
        <f>H40</f>
        <v>0</v>
      </c>
    </row>
    <row r="40" spans="1:8" s="70" customFormat="1">
      <c r="A40" s="21"/>
      <c r="B40" s="18" t="s">
        <v>19</v>
      </c>
      <c r="C40" s="81"/>
      <c r="D40" s="82"/>
      <c r="E40" s="20">
        <v>0</v>
      </c>
      <c r="F40" s="20">
        <v>0</v>
      </c>
      <c r="G40" s="20">
        <v>0</v>
      </c>
      <c r="H40" s="20">
        <f>H38</f>
        <v>0</v>
      </c>
    </row>
    <row r="41" spans="1:8" s="70" customFormat="1">
      <c r="A41" s="21"/>
      <c r="B41" s="18" t="s">
        <v>22</v>
      </c>
      <c r="C41" s="81"/>
      <c r="D41" s="82"/>
      <c r="E41" s="20">
        <v>0</v>
      </c>
      <c r="F41" s="20">
        <v>0</v>
      </c>
      <c r="G41" s="20">
        <v>0</v>
      </c>
      <c r="H41" s="20">
        <v>0</v>
      </c>
    </row>
    <row r="42" spans="1:8" s="35" customFormat="1">
      <c r="A42" s="17"/>
      <c r="B42" s="22" t="s">
        <v>20</v>
      </c>
      <c r="C42" s="81"/>
      <c r="D42" s="82"/>
      <c r="E42" s="26">
        <v>1500</v>
      </c>
      <c r="F42" s="26">
        <v>1500</v>
      </c>
      <c r="G42" s="26">
        <v>1500</v>
      </c>
      <c r="H42" s="25">
        <v>0</v>
      </c>
    </row>
    <row r="43" spans="1:8" s="35" customFormat="1">
      <c r="A43" s="23"/>
      <c r="B43" s="24" t="s">
        <v>21</v>
      </c>
      <c r="C43" s="83"/>
      <c r="D43" s="84"/>
      <c r="E43" s="71">
        <v>0</v>
      </c>
      <c r="F43" s="71">
        <v>0</v>
      </c>
      <c r="G43" s="71">
        <v>0</v>
      </c>
      <c r="H43" s="71">
        <v>0</v>
      </c>
    </row>
    <row r="44" spans="1:8" s="11" customFormat="1">
      <c r="A44" s="126">
        <v>7</v>
      </c>
      <c r="B44" s="8" t="s">
        <v>67</v>
      </c>
      <c r="C44" s="78">
        <v>45292</v>
      </c>
      <c r="D44" s="78">
        <v>45381</v>
      </c>
      <c r="E44" s="10">
        <f>E45+E48+E49</f>
        <v>730.22</v>
      </c>
      <c r="F44" s="10">
        <f>F45+F48+F49</f>
        <v>730.22</v>
      </c>
      <c r="G44" s="10">
        <f>G45+G48+G49</f>
        <v>730.22</v>
      </c>
      <c r="H44" s="10">
        <v>0</v>
      </c>
    </row>
    <row r="45" spans="1:8" s="35" customFormat="1">
      <c r="A45" s="12"/>
      <c r="B45" s="13" t="s">
        <v>18</v>
      </c>
      <c r="C45" s="79"/>
      <c r="D45" s="80"/>
      <c r="E45" s="15">
        <f>E46+E47</f>
        <v>0</v>
      </c>
      <c r="F45" s="16">
        <f>F46+F47</f>
        <v>0</v>
      </c>
      <c r="G45" s="16">
        <f>G46+G47</f>
        <v>0</v>
      </c>
      <c r="H45" s="15">
        <f>H46</f>
        <v>0</v>
      </c>
    </row>
    <row r="46" spans="1:8" s="70" customFormat="1">
      <c r="A46" s="21"/>
      <c r="B46" s="18" t="s">
        <v>19</v>
      </c>
      <c r="C46" s="81"/>
      <c r="D46" s="82"/>
      <c r="E46" s="20">
        <v>0</v>
      </c>
      <c r="F46" s="20">
        <v>0</v>
      </c>
      <c r="G46" s="20">
        <v>0</v>
      </c>
      <c r="H46" s="20">
        <f>H44</f>
        <v>0</v>
      </c>
    </row>
    <row r="47" spans="1:8" s="70" customFormat="1">
      <c r="A47" s="21"/>
      <c r="B47" s="18" t="s">
        <v>22</v>
      </c>
      <c r="C47" s="81"/>
      <c r="D47" s="82"/>
      <c r="E47" s="20">
        <v>0</v>
      </c>
      <c r="F47" s="20">
        <v>0</v>
      </c>
      <c r="G47" s="20">
        <v>0</v>
      </c>
      <c r="H47" s="20">
        <v>0</v>
      </c>
    </row>
    <row r="48" spans="1:8" s="35" customFormat="1">
      <c r="A48" s="17"/>
      <c r="B48" s="22" t="s">
        <v>20</v>
      </c>
      <c r="C48" s="81"/>
      <c r="D48" s="82"/>
      <c r="E48" s="26">
        <v>730.22</v>
      </c>
      <c r="F48" s="26">
        <v>730.22</v>
      </c>
      <c r="G48" s="26">
        <v>730.22</v>
      </c>
      <c r="H48" s="25">
        <v>0</v>
      </c>
    </row>
    <row r="49" spans="1:8" s="35" customFormat="1">
      <c r="A49" s="23"/>
      <c r="B49" s="24" t="s">
        <v>21</v>
      </c>
      <c r="C49" s="83"/>
      <c r="D49" s="84"/>
      <c r="E49" s="71">
        <v>0</v>
      </c>
      <c r="F49" s="71">
        <v>0</v>
      </c>
      <c r="G49" s="71">
        <v>0</v>
      </c>
      <c r="H49" s="71">
        <v>0</v>
      </c>
    </row>
    <row r="50" spans="1:8" s="35" customFormat="1">
      <c r="A50" s="144"/>
      <c r="B50" s="145"/>
      <c r="C50" s="146"/>
      <c r="D50" s="146"/>
      <c r="E50" s="147"/>
      <c r="F50" s="147"/>
      <c r="G50" s="147"/>
      <c r="H50" s="147"/>
    </row>
    <row r="52" spans="1:8" hidden="1">
      <c r="E52" s="30">
        <f>E8+E14+E20+E26+E32+E38+E44</f>
        <v>1030945.6127463088</v>
      </c>
      <c r="F52" s="30">
        <f t="shared" ref="F52:G52" si="0">F8+F14+F20+F26+F32+F38+F44</f>
        <v>126383.72031999999</v>
      </c>
      <c r="G52" s="30">
        <f t="shared" si="0"/>
        <v>126383.72031999999</v>
      </c>
    </row>
    <row r="53" spans="1:8" hidden="1">
      <c r="E53" s="30">
        <f t="shared" ref="E53:G53" si="1">E9+E15+E21+E27+E33+E39+E45</f>
        <v>670296.61352999986</v>
      </c>
      <c r="F53" s="30">
        <f t="shared" si="1"/>
        <v>95550.960319999998</v>
      </c>
      <c r="G53" s="30">
        <f t="shared" si="1"/>
        <v>95550.960319999998</v>
      </c>
    </row>
    <row r="54" spans="1:8" hidden="1">
      <c r="E54" s="30">
        <f t="shared" ref="E54:G54" si="2">E10+E16+E22+E28+E34+E40+E46</f>
        <v>3097.9920000000002</v>
      </c>
      <c r="F54" s="30">
        <f t="shared" si="2"/>
        <v>3097.9920000000002</v>
      </c>
      <c r="G54" s="30">
        <f t="shared" si="2"/>
        <v>3097.9920000000002</v>
      </c>
    </row>
    <row r="55" spans="1:8" hidden="1">
      <c r="E55" s="30">
        <f t="shared" ref="E55:G55" si="3">E11+E17+E23+E29+E35+E41+E47</f>
        <v>667198.62152999989</v>
      </c>
      <c r="F55" s="30">
        <f t="shared" si="3"/>
        <v>92452.96832</v>
      </c>
      <c r="G55" s="30">
        <f t="shared" si="3"/>
        <v>92452.96832</v>
      </c>
    </row>
    <row r="56" spans="1:8" hidden="1">
      <c r="E56" s="30">
        <f t="shared" ref="E56:G56" si="4">E12+E18+E24+E30+E36+E42+E48</f>
        <v>360648.99921630888</v>
      </c>
      <c r="F56" s="30">
        <f t="shared" si="4"/>
        <v>30832.760000000002</v>
      </c>
      <c r="G56" s="30">
        <f t="shared" si="4"/>
        <v>30832.760000000002</v>
      </c>
    </row>
  </sheetData>
  <autoFilter ref="A7:H37"/>
  <mergeCells count="6">
    <mergeCell ref="A3:H3"/>
    <mergeCell ref="F5:H5"/>
    <mergeCell ref="E5:E6"/>
    <mergeCell ref="A5:A6"/>
    <mergeCell ref="B5:B6"/>
    <mergeCell ref="C5:D5"/>
  </mergeCells>
  <phoneticPr fontId="4" type="noConversion"/>
  <pageMargins left="0.75" right="0.75" top="1" bottom="1" header="0.5" footer="0.5"/>
  <pageSetup paperSize="9" scale="59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31" workbookViewId="0">
      <selection activeCell="C53" sqref="C53"/>
    </sheetView>
  </sheetViews>
  <sheetFormatPr defaultRowHeight="12.75"/>
  <cols>
    <col min="1" max="1" width="9.140625" style="35"/>
    <col min="2" max="2" width="33.140625" style="35" customWidth="1"/>
    <col min="3" max="3" width="14.28515625" style="35" customWidth="1"/>
    <col min="4" max="4" width="14.42578125" style="35" customWidth="1"/>
    <col min="5" max="6" width="9.140625" style="35"/>
    <col min="7" max="7" width="13.42578125" style="35" customWidth="1"/>
    <col min="8" max="8" width="10.28515625" style="35" customWidth="1"/>
    <col min="9" max="9" width="10.5703125" style="35" customWidth="1"/>
    <col min="10" max="10" width="10" style="35" customWidth="1"/>
    <col min="11" max="16384" width="9.140625" style="35"/>
  </cols>
  <sheetData>
    <row r="1" spans="1:11">
      <c r="A1" s="32"/>
      <c r="B1" s="33"/>
      <c r="C1" s="33"/>
      <c r="D1" s="33"/>
      <c r="E1" s="33"/>
      <c r="F1" s="33"/>
      <c r="G1" s="33"/>
      <c r="H1" s="33"/>
      <c r="I1" s="33"/>
      <c r="J1" s="33"/>
      <c r="K1" s="34" t="s">
        <v>37</v>
      </c>
    </row>
    <row r="2" spans="1:11">
      <c r="A2" s="36"/>
    </row>
    <row r="3" spans="1:11">
      <c r="A3" s="37" t="s">
        <v>68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thickBot="1">
      <c r="A4" s="36"/>
    </row>
    <row r="5" spans="1:11" ht="64.5" thickBot="1">
      <c r="A5" s="135" t="s">
        <v>5</v>
      </c>
      <c r="B5" s="135" t="s">
        <v>6</v>
      </c>
      <c r="C5" s="137" t="s">
        <v>7</v>
      </c>
      <c r="D5" s="138"/>
      <c r="E5" s="139" t="s">
        <v>38</v>
      </c>
      <c r="F5" s="39" t="s">
        <v>39</v>
      </c>
      <c r="G5" s="141" t="s">
        <v>53</v>
      </c>
      <c r="H5" s="143" t="s">
        <v>40</v>
      </c>
      <c r="I5" s="143"/>
      <c r="J5" s="143"/>
      <c r="K5" s="138"/>
    </row>
    <row r="6" spans="1:11" ht="26.25" thickBot="1">
      <c r="A6" s="136"/>
      <c r="B6" s="136"/>
      <c r="C6" s="42" t="s">
        <v>8</v>
      </c>
      <c r="D6" s="42" t="s">
        <v>9</v>
      </c>
      <c r="E6" s="140"/>
      <c r="F6" s="41" t="s">
        <v>41</v>
      </c>
      <c r="G6" s="142"/>
      <c r="H6" s="67" t="s">
        <v>55</v>
      </c>
      <c r="I6" s="67" t="s">
        <v>56</v>
      </c>
      <c r="J6" s="67" t="s">
        <v>57</v>
      </c>
      <c r="K6" s="67" t="s">
        <v>69</v>
      </c>
    </row>
    <row r="7" spans="1:11" ht="13.5" thickBot="1">
      <c r="A7" s="43">
        <v>1</v>
      </c>
      <c r="B7" s="43">
        <v>2</v>
      </c>
      <c r="C7" s="40">
        <v>3</v>
      </c>
      <c r="D7" s="40">
        <v>4</v>
      </c>
      <c r="E7" s="43">
        <v>5</v>
      </c>
      <c r="F7" s="41">
        <v>6</v>
      </c>
      <c r="G7" s="68">
        <v>7</v>
      </c>
      <c r="H7" s="59">
        <v>8</v>
      </c>
      <c r="I7" s="41">
        <v>9</v>
      </c>
      <c r="J7" s="59">
        <v>10</v>
      </c>
      <c r="K7" s="41">
        <v>11</v>
      </c>
    </row>
    <row r="8" spans="1:11" ht="26.25" thickBot="1">
      <c r="A8" s="46">
        <v>1</v>
      </c>
      <c r="B8" s="31" t="str">
        <f>'Форма 3-б'!B8</f>
        <v>Строительство нового здания аэровокзала</v>
      </c>
      <c r="C8" s="91">
        <f>'Форма 3-б'!C8</f>
        <v>42917</v>
      </c>
      <c r="D8" s="91">
        <f>'Форма 3-б'!D8</f>
        <v>45199</v>
      </c>
      <c r="E8" s="52"/>
      <c r="F8" s="60"/>
      <c r="G8" s="69">
        <f>'Форма 3-б'!E8</f>
        <v>997014.86074630881</v>
      </c>
      <c r="H8" s="69">
        <f>'Форма 3-б'!F8</f>
        <v>92452.96832</v>
      </c>
      <c r="I8" s="69">
        <f>I10</f>
        <v>0</v>
      </c>
      <c r="J8" s="97"/>
      <c r="K8" s="60"/>
    </row>
    <row r="9" spans="1:11">
      <c r="A9" s="44"/>
      <c r="B9" s="47" t="s">
        <v>42</v>
      </c>
      <c r="C9" s="92"/>
      <c r="D9" s="93"/>
      <c r="E9" s="53"/>
      <c r="F9" s="61"/>
      <c r="G9" s="61"/>
      <c r="H9" s="61"/>
      <c r="I9" s="61"/>
      <c r="J9" s="53"/>
      <c r="K9" s="61"/>
    </row>
    <row r="10" spans="1:11" ht="25.5">
      <c r="A10" s="42"/>
      <c r="B10" s="48" t="s">
        <v>43</v>
      </c>
      <c r="C10" s="85"/>
      <c r="D10" s="86"/>
      <c r="E10" s="54"/>
      <c r="F10" s="62"/>
      <c r="G10" s="62">
        <f>(G8)-G11</f>
        <v>747014.86074630881</v>
      </c>
      <c r="H10" s="62"/>
      <c r="I10" s="96"/>
      <c r="J10" s="96"/>
      <c r="K10" s="62"/>
    </row>
    <row r="11" spans="1:11">
      <c r="A11" s="49"/>
      <c r="B11" s="48" t="s">
        <v>44</v>
      </c>
      <c r="C11" s="85"/>
      <c r="D11" s="86"/>
      <c r="E11" s="54"/>
      <c r="F11" s="62"/>
      <c r="G11" s="62">
        <v>250000</v>
      </c>
      <c r="H11" s="62">
        <f>H8</f>
        <v>92452.96832</v>
      </c>
      <c r="I11" s="62"/>
      <c r="J11" s="54"/>
      <c r="K11" s="62"/>
    </row>
    <row r="12" spans="1:11" ht="26.25" thickBot="1">
      <c r="A12" s="42"/>
      <c r="B12" s="100" t="s">
        <v>54</v>
      </c>
      <c r="C12" s="87"/>
      <c r="D12" s="88"/>
      <c r="E12" s="55"/>
      <c r="F12" s="63"/>
      <c r="G12" s="63"/>
      <c r="H12" s="63"/>
      <c r="I12" s="63"/>
      <c r="J12" s="55"/>
      <c r="K12" s="63"/>
    </row>
    <row r="13" spans="1:11" ht="45.75" customHeight="1" thickBot="1">
      <c r="A13" s="50">
        <v>2</v>
      </c>
      <c r="B13" s="31" t="str">
        <f>'Форма 3-б'!B14</f>
        <v xml:space="preserve">Модернизация трансформаторной подстанции  ТП-11 </v>
      </c>
      <c r="C13" s="91">
        <f>'Форма 3-б'!C14</f>
        <v>45444</v>
      </c>
      <c r="D13" s="91">
        <f>'Форма 3-б'!D14</f>
        <v>45535</v>
      </c>
      <c r="E13" s="56"/>
      <c r="F13" s="64"/>
      <c r="G13" s="69">
        <f>'Форма 3-б'!E14</f>
        <v>3097.9920000000002</v>
      </c>
      <c r="H13" s="69">
        <f>'Форма 3-б'!F14</f>
        <v>3097.9920000000002</v>
      </c>
      <c r="I13" s="64"/>
      <c r="J13" s="56"/>
      <c r="K13" s="64"/>
    </row>
    <row r="14" spans="1:11">
      <c r="A14" s="44"/>
      <c r="B14" s="51" t="s">
        <v>42</v>
      </c>
      <c r="C14" s="94"/>
      <c r="D14" s="95"/>
      <c r="E14" s="57"/>
      <c r="F14" s="65"/>
      <c r="G14" s="65"/>
      <c r="H14" s="65"/>
      <c r="I14" s="65"/>
      <c r="J14" s="57"/>
      <c r="K14" s="65"/>
    </row>
    <row r="15" spans="1:11" ht="25.5">
      <c r="A15" s="42"/>
      <c r="B15" s="48" t="s">
        <v>43</v>
      </c>
      <c r="C15" s="85"/>
      <c r="D15" s="86"/>
      <c r="E15" s="54"/>
      <c r="F15" s="62"/>
      <c r="G15" s="62">
        <f>G13</f>
        <v>3097.9920000000002</v>
      </c>
      <c r="H15" s="62">
        <f>H13</f>
        <v>3097.9920000000002</v>
      </c>
      <c r="I15" s="62">
        <f>I13</f>
        <v>0</v>
      </c>
      <c r="J15" s="54">
        <f>J13</f>
        <v>0</v>
      </c>
      <c r="K15" s="62">
        <f>K13</f>
        <v>0</v>
      </c>
    </row>
    <row r="16" spans="1:11">
      <c r="A16" s="49"/>
      <c r="B16" s="48" t="s">
        <v>44</v>
      </c>
      <c r="C16" s="85"/>
      <c r="D16" s="86"/>
      <c r="E16" s="54"/>
      <c r="F16" s="62"/>
      <c r="G16" s="62"/>
      <c r="H16" s="62"/>
      <c r="I16" s="62"/>
      <c r="J16" s="54"/>
      <c r="K16" s="62"/>
    </row>
    <row r="17" spans="1:11" ht="26.25" thickBot="1">
      <c r="A17" s="42"/>
      <c r="B17" s="100" t="s">
        <v>54</v>
      </c>
      <c r="C17" s="87"/>
      <c r="D17" s="88"/>
      <c r="E17" s="55"/>
      <c r="F17" s="63"/>
      <c r="G17" s="63"/>
      <c r="H17" s="63"/>
      <c r="I17" s="63"/>
      <c r="J17" s="55"/>
      <c r="K17" s="63"/>
    </row>
    <row r="18" spans="1:11" ht="54.75" customHeight="1" thickBot="1">
      <c r="A18" s="50">
        <v>3</v>
      </c>
      <c r="B18" s="31" t="str">
        <f>'Форма 3-б'!B20</f>
        <v xml:space="preserve">Приобретение аэродромного пожарного автомобиля </v>
      </c>
      <c r="C18" s="91">
        <f>'Форма 3-б'!C20</f>
        <v>45444</v>
      </c>
      <c r="D18" s="91">
        <f>'Форма 3-б'!D20</f>
        <v>45535</v>
      </c>
      <c r="E18" s="56"/>
      <c r="F18" s="64"/>
      <c r="G18" s="69">
        <f>'Форма 3-б'!E20</f>
        <v>27000</v>
      </c>
      <c r="H18" s="69">
        <f>'Форма 3-б'!F20</f>
        <v>27000</v>
      </c>
      <c r="I18" s="64"/>
      <c r="J18" s="56">
        <f>J20</f>
        <v>0</v>
      </c>
      <c r="K18" s="64"/>
    </row>
    <row r="19" spans="1:11">
      <c r="A19" s="44"/>
      <c r="B19" s="51" t="s">
        <v>42</v>
      </c>
      <c r="C19" s="94"/>
      <c r="D19" s="95"/>
      <c r="E19" s="57"/>
      <c r="F19" s="65"/>
      <c r="G19" s="65"/>
      <c r="H19" s="65"/>
      <c r="I19" s="65"/>
      <c r="J19" s="57"/>
      <c r="K19" s="65"/>
    </row>
    <row r="20" spans="1:11" ht="25.5">
      <c r="A20" s="42"/>
      <c r="B20" s="48" t="s">
        <v>43</v>
      </c>
      <c r="C20" s="85"/>
      <c r="D20" s="86"/>
      <c r="E20" s="54"/>
      <c r="F20" s="62"/>
      <c r="G20" s="62">
        <f>G18</f>
        <v>27000</v>
      </c>
      <c r="H20" s="62">
        <f>H18</f>
        <v>27000</v>
      </c>
      <c r="I20" s="62">
        <f>I18</f>
        <v>0</v>
      </c>
      <c r="J20" s="54">
        <f>G20-H20</f>
        <v>0</v>
      </c>
      <c r="K20" s="62">
        <f>K18</f>
        <v>0</v>
      </c>
    </row>
    <row r="21" spans="1:11">
      <c r="A21" s="49"/>
      <c r="B21" s="48" t="s">
        <v>44</v>
      </c>
      <c r="C21" s="85"/>
      <c r="D21" s="86"/>
      <c r="E21" s="54"/>
      <c r="F21" s="62"/>
      <c r="G21" s="62"/>
      <c r="H21" s="62"/>
      <c r="I21" s="62"/>
      <c r="J21" s="54"/>
      <c r="K21" s="62"/>
    </row>
    <row r="22" spans="1:11" ht="26.25" thickBot="1">
      <c r="A22" s="42"/>
      <c r="B22" s="100" t="s">
        <v>54</v>
      </c>
      <c r="C22" s="87"/>
      <c r="D22" s="88"/>
      <c r="E22" s="55"/>
      <c r="F22" s="63"/>
      <c r="G22" s="63"/>
      <c r="H22" s="63"/>
      <c r="I22" s="63"/>
      <c r="J22" s="55"/>
      <c r="K22" s="63"/>
    </row>
    <row r="23" spans="1:11" ht="26.25" thickBot="1">
      <c r="A23" s="50">
        <v>4</v>
      </c>
      <c r="B23" s="31" t="str">
        <f>'Форма 3-б'!B26</f>
        <v>Закупка поверочного прибора КУ-9В</v>
      </c>
      <c r="C23" s="91">
        <f>'Форма 3-б'!C26</f>
        <v>45323</v>
      </c>
      <c r="D23" s="91">
        <f>'Форма 3-б'!D26</f>
        <v>45412</v>
      </c>
      <c r="E23" s="56"/>
      <c r="F23" s="64"/>
      <c r="G23" s="69">
        <f>'Форма 3-б'!E26</f>
        <v>192.54</v>
      </c>
      <c r="H23" s="69">
        <f>'Форма 3-б'!F26</f>
        <v>192.54</v>
      </c>
      <c r="I23" s="64"/>
      <c r="J23" s="56"/>
      <c r="K23" s="64"/>
    </row>
    <row r="24" spans="1:11">
      <c r="A24" s="44"/>
      <c r="B24" s="51" t="s">
        <v>42</v>
      </c>
      <c r="C24" s="94"/>
      <c r="D24" s="95"/>
      <c r="E24" s="57"/>
      <c r="F24" s="65"/>
      <c r="G24" s="65"/>
      <c r="H24" s="65"/>
      <c r="I24" s="65"/>
      <c r="J24" s="57"/>
      <c r="K24" s="65"/>
    </row>
    <row r="25" spans="1:11" ht="25.5">
      <c r="A25" s="42"/>
      <c r="B25" s="48" t="s">
        <v>43</v>
      </c>
      <c r="C25" s="85"/>
      <c r="D25" s="86"/>
      <c r="E25" s="54"/>
      <c r="F25" s="62"/>
      <c r="G25" s="62">
        <f>G23</f>
        <v>192.54</v>
      </c>
      <c r="H25" s="62">
        <f>H23</f>
        <v>192.54</v>
      </c>
      <c r="I25" s="62">
        <f>I23</f>
        <v>0</v>
      </c>
      <c r="J25" s="54">
        <f>J23</f>
        <v>0</v>
      </c>
      <c r="K25" s="62">
        <f>K23</f>
        <v>0</v>
      </c>
    </row>
    <row r="26" spans="1:11">
      <c r="A26" s="49"/>
      <c r="B26" s="48" t="s">
        <v>44</v>
      </c>
      <c r="C26" s="85"/>
      <c r="D26" s="86"/>
      <c r="E26" s="54"/>
      <c r="F26" s="62"/>
      <c r="G26" s="62"/>
      <c r="H26" s="62"/>
      <c r="I26" s="62"/>
      <c r="J26" s="54"/>
      <c r="K26" s="62"/>
    </row>
    <row r="27" spans="1:11" ht="26.25" thickBot="1">
      <c r="A27" s="42"/>
      <c r="B27" s="100" t="s">
        <v>54</v>
      </c>
      <c r="C27" s="87"/>
      <c r="D27" s="88"/>
      <c r="E27" s="55"/>
      <c r="F27" s="63"/>
      <c r="G27" s="63"/>
      <c r="H27" s="63"/>
      <c r="I27" s="63"/>
      <c r="J27" s="55"/>
      <c r="K27" s="63"/>
    </row>
    <row r="28" spans="1:11" ht="25.5" customHeight="1" thickBot="1">
      <c r="A28" s="50">
        <v>5</v>
      </c>
      <c r="B28" s="31" t="str">
        <f>'Форма 3-б'!B32</f>
        <v>Закупка автомобиля аэродромного</v>
      </c>
      <c r="C28" s="91">
        <f>'Форма 3-б'!C32</f>
        <v>45383</v>
      </c>
      <c r="D28" s="91">
        <f>'Форма 3-б'!D32</f>
        <v>45473</v>
      </c>
      <c r="E28" s="56"/>
      <c r="F28" s="64"/>
      <c r="G28" s="69">
        <f>'Форма 3-б'!E32</f>
        <v>1410</v>
      </c>
      <c r="H28" s="69">
        <f>'Форма 3-б'!F32</f>
        <v>1410</v>
      </c>
      <c r="I28" s="64"/>
      <c r="J28" s="56"/>
      <c r="K28" s="64"/>
    </row>
    <row r="29" spans="1:11">
      <c r="A29" s="44"/>
      <c r="B29" s="51" t="s">
        <v>42</v>
      </c>
      <c r="C29" s="94"/>
      <c r="D29" s="95"/>
      <c r="E29" s="57"/>
      <c r="F29" s="65"/>
      <c r="G29" s="65"/>
      <c r="H29" s="65"/>
      <c r="I29" s="65"/>
      <c r="J29" s="57"/>
      <c r="K29" s="65"/>
    </row>
    <row r="30" spans="1:11" ht="25.5">
      <c r="A30" s="42"/>
      <c r="B30" s="48" t="s">
        <v>43</v>
      </c>
      <c r="C30" s="85"/>
      <c r="D30" s="86"/>
      <c r="E30" s="54"/>
      <c r="F30" s="62"/>
      <c r="G30" s="62">
        <f>G28</f>
        <v>1410</v>
      </c>
      <c r="H30" s="62">
        <f>H28</f>
        <v>1410</v>
      </c>
      <c r="I30" s="62">
        <f>I28</f>
        <v>0</v>
      </c>
      <c r="J30" s="54">
        <f>J28</f>
        <v>0</v>
      </c>
      <c r="K30" s="62">
        <f>K28</f>
        <v>0</v>
      </c>
    </row>
    <row r="31" spans="1:11">
      <c r="A31" s="49"/>
      <c r="B31" s="48" t="s">
        <v>44</v>
      </c>
      <c r="C31" s="85"/>
      <c r="D31" s="86"/>
      <c r="E31" s="54"/>
      <c r="F31" s="62"/>
      <c r="G31" s="62"/>
      <c r="H31" s="62"/>
      <c r="I31" s="62"/>
      <c r="J31" s="54"/>
      <c r="K31" s="62"/>
    </row>
    <row r="32" spans="1:11" ht="26.25" thickBot="1">
      <c r="A32" s="101"/>
      <c r="B32" s="125" t="s">
        <v>54</v>
      </c>
      <c r="C32" s="89"/>
      <c r="D32" s="90"/>
      <c r="E32" s="58"/>
      <c r="F32" s="66"/>
      <c r="G32" s="66"/>
      <c r="H32" s="66"/>
      <c r="I32" s="66"/>
      <c r="J32" s="58"/>
      <c r="K32" s="66"/>
    </row>
    <row r="33" spans="1:11" ht="25.5" customHeight="1" thickBot="1">
      <c r="A33" s="50">
        <v>6</v>
      </c>
      <c r="B33" s="31" t="str">
        <f>'Форма 3-б'!B38</f>
        <v>Закупка легкового грузопассажирского автомобиля</v>
      </c>
      <c r="C33" s="91">
        <f>'Форма 3-б'!C38</f>
        <v>45292</v>
      </c>
      <c r="D33" s="91">
        <f>'Форма 3-б'!D38</f>
        <v>45381</v>
      </c>
      <c r="E33" s="56"/>
      <c r="F33" s="64"/>
      <c r="G33" s="69">
        <f>'Форма 3-б'!E38</f>
        <v>1500</v>
      </c>
      <c r="H33" s="69">
        <f>'Форма 3-б'!G38</f>
        <v>1500</v>
      </c>
      <c r="I33" s="64"/>
      <c r="J33" s="56"/>
      <c r="K33" s="64"/>
    </row>
    <row r="34" spans="1:11">
      <c r="A34" s="44"/>
      <c r="B34" s="51" t="s">
        <v>42</v>
      </c>
      <c r="C34" s="94"/>
      <c r="D34" s="95"/>
      <c r="E34" s="57"/>
      <c r="F34" s="65"/>
      <c r="G34" s="65"/>
      <c r="H34" s="65"/>
      <c r="I34" s="65"/>
      <c r="J34" s="57"/>
      <c r="K34" s="65"/>
    </row>
    <row r="35" spans="1:11" ht="25.5">
      <c r="A35" s="42"/>
      <c r="B35" s="48" t="s">
        <v>43</v>
      </c>
      <c r="C35" s="85"/>
      <c r="D35" s="86"/>
      <c r="E35" s="54"/>
      <c r="F35" s="62"/>
      <c r="G35" s="62">
        <f>G33</f>
        <v>1500</v>
      </c>
      <c r="H35" s="62">
        <f>H33</f>
        <v>1500</v>
      </c>
      <c r="I35" s="62">
        <f>I33</f>
        <v>0</v>
      </c>
      <c r="J35" s="54">
        <f>J33</f>
        <v>0</v>
      </c>
      <c r="K35" s="62">
        <f>K33</f>
        <v>0</v>
      </c>
    </row>
    <row r="36" spans="1:11">
      <c r="A36" s="49"/>
      <c r="B36" s="48" t="s">
        <v>44</v>
      </c>
      <c r="C36" s="85"/>
      <c r="D36" s="86"/>
      <c r="E36" s="54"/>
      <c r="F36" s="62"/>
      <c r="G36" s="62"/>
      <c r="H36" s="62"/>
      <c r="I36" s="62"/>
      <c r="J36" s="54"/>
      <c r="K36" s="62"/>
    </row>
    <row r="37" spans="1:11" ht="26.25" thickBot="1">
      <c r="A37" s="127"/>
      <c r="B37" s="125" t="s">
        <v>54</v>
      </c>
      <c r="C37" s="89"/>
      <c r="D37" s="90"/>
      <c r="E37" s="58"/>
      <c r="F37" s="66"/>
      <c r="G37" s="66"/>
      <c r="H37" s="66"/>
      <c r="I37" s="66"/>
      <c r="J37" s="58"/>
      <c r="K37" s="66"/>
    </row>
    <row r="38" spans="1:11" ht="25.5" customHeight="1" thickBot="1">
      <c r="A38" s="50">
        <v>7</v>
      </c>
      <c r="B38" s="31" t="str">
        <f>'Форма 3-б'!B44</f>
        <v>Закупка водила на ВС типа ТУ-204; 214</v>
      </c>
      <c r="C38" s="91">
        <f>'Форма 3-б'!C44</f>
        <v>45292</v>
      </c>
      <c r="D38" s="91">
        <f>'Форма 3-б'!D44</f>
        <v>45381</v>
      </c>
      <c r="E38" s="56"/>
      <c r="F38" s="64"/>
      <c r="G38" s="69">
        <f>'Форма 3-б'!E44</f>
        <v>730.22</v>
      </c>
      <c r="H38" s="69">
        <f>'Форма 3-б'!G44</f>
        <v>730.22</v>
      </c>
      <c r="I38" s="64"/>
      <c r="J38" s="56"/>
      <c r="K38" s="64"/>
    </row>
    <row r="39" spans="1:11">
      <c r="A39" s="44"/>
      <c r="B39" s="51" t="s">
        <v>42</v>
      </c>
      <c r="C39" s="94"/>
      <c r="D39" s="95"/>
      <c r="E39" s="57"/>
      <c r="F39" s="65"/>
      <c r="G39" s="65"/>
      <c r="H39" s="65"/>
      <c r="I39" s="65"/>
      <c r="J39" s="57"/>
      <c r="K39" s="65"/>
    </row>
    <row r="40" spans="1:11" ht="25.5">
      <c r="A40" s="42"/>
      <c r="B40" s="48" t="s">
        <v>43</v>
      </c>
      <c r="C40" s="85"/>
      <c r="D40" s="86"/>
      <c r="E40" s="54"/>
      <c r="F40" s="62"/>
      <c r="G40" s="62">
        <f>G38</f>
        <v>730.22</v>
      </c>
      <c r="H40" s="62">
        <f>H38</f>
        <v>730.22</v>
      </c>
      <c r="I40" s="62">
        <f>I38</f>
        <v>0</v>
      </c>
      <c r="J40" s="54">
        <f>J38</f>
        <v>0</v>
      </c>
      <c r="K40" s="62">
        <f>K38</f>
        <v>0</v>
      </c>
    </row>
    <row r="41" spans="1:11">
      <c r="A41" s="49"/>
      <c r="B41" s="48" t="s">
        <v>44</v>
      </c>
      <c r="C41" s="85"/>
      <c r="D41" s="86"/>
      <c r="E41" s="54"/>
      <c r="F41" s="62"/>
      <c r="G41" s="62"/>
      <c r="H41" s="62"/>
      <c r="I41" s="62"/>
      <c r="J41" s="54"/>
      <c r="K41" s="62"/>
    </row>
    <row r="42" spans="1:11" ht="26.25" thickBot="1">
      <c r="A42" s="127"/>
      <c r="B42" s="125" t="s">
        <v>54</v>
      </c>
      <c r="C42" s="89"/>
      <c r="D42" s="90"/>
      <c r="E42" s="58"/>
      <c r="F42" s="66"/>
      <c r="G42" s="66"/>
      <c r="H42" s="66"/>
      <c r="I42" s="66"/>
      <c r="J42" s="58"/>
      <c r="K42" s="66"/>
    </row>
    <row r="43" spans="1:11">
      <c r="A43" s="36"/>
    </row>
    <row r="44" spans="1:11">
      <c r="A44" s="36"/>
    </row>
    <row r="45" spans="1:11" hidden="1">
      <c r="A45" s="36"/>
      <c r="G45" s="124">
        <f>G8+G13+G18+G23+G28+G33+G38</f>
        <v>1030945.6127463088</v>
      </c>
      <c r="H45" s="124">
        <f>H8+H13+H18+H23+H28+H33+H38</f>
        <v>126383.72031999999</v>
      </c>
    </row>
    <row r="46" spans="1:11">
      <c r="A46" s="36"/>
    </row>
    <row r="47" spans="1:11">
      <c r="A47" s="36"/>
    </row>
    <row r="48" spans="1:11">
      <c r="A48" s="36"/>
    </row>
    <row r="49" spans="1:1">
      <c r="A49" s="36"/>
    </row>
    <row r="50" spans="1:1">
      <c r="A50" s="36"/>
    </row>
    <row r="51" spans="1:1">
      <c r="A51" s="36"/>
    </row>
    <row r="52" spans="1:1">
      <c r="A52" s="36"/>
    </row>
    <row r="53" spans="1:1">
      <c r="A53" s="36"/>
    </row>
    <row r="54" spans="1:1">
      <c r="A54" s="36"/>
    </row>
    <row r="55" spans="1:1">
      <c r="A55" s="36"/>
    </row>
    <row r="56" spans="1:1">
      <c r="A56" s="36"/>
    </row>
    <row r="57" spans="1:1">
      <c r="A57" s="36"/>
    </row>
    <row r="58" spans="1:1">
      <c r="A58" s="36"/>
    </row>
    <row r="59" spans="1:1">
      <c r="A59" s="36"/>
    </row>
    <row r="60" spans="1:1">
      <c r="A60" s="36"/>
    </row>
    <row r="61" spans="1:1">
      <c r="A61" s="36"/>
    </row>
    <row r="62" spans="1:1">
      <c r="A62" s="36"/>
    </row>
    <row r="63" spans="1:1">
      <c r="A63" s="36"/>
    </row>
    <row r="64" spans="1:1">
      <c r="A64" s="36"/>
    </row>
    <row r="65" spans="1:1">
      <c r="A65" s="36"/>
    </row>
    <row r="66" spans="1:1">
      <c r="A66" s="36"/>
    </row>
    <row r="67" spans="1:1">
      <c r="A67" s="36"/>
    </row>
    <row r="68" spans="1:1">
      <c r="A68" s="36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  <row r="78" spans="1:1">
      <c r="A78" s="36"/>
    </row>
    <row r="79" spans="1:1">
      <c r="A79" s="36"/>
    </row>
    <row r="80" spans="1:1">
      <c r="A80" s="36"/>
    </row>
    <row r="81" spans="1:1">
      <c r="A81" s="36"/>
    </row>
    <row r="82" spans="1:1">
      <c r="A82" s="36"/>
    </row>
    <row r="83" spans="1:1">
      <c r="A83" s="36"/>
    </row>
    <row r="84" spans="1:1">
      <c r="A84" s="36"/>
    </row>
    <row r="85" spans="1:1">
      <c r="A85" s="36"/>
    </row>
    <row r="86" spans="1:1">
      <c r="A86" s="36"/>
    </row>
    <row r="87" spans="1:1">
      <c r="A87" s="36"/>
    </row>
    <row r="88" spans="1:1">
      <c r="A88" s="36"/>
    </row>
    <row r="89" spans="1:1">
      <c r="A89" s="36"/>
    </row>
    <row r="90" spans="1:1">
      <c r="A90" s="36"/>
    </row>
    <row r="91" spans="1:1">
      <c r="A91" s="36"/>
    </row>
    <row r="92" spans="1:1">
      <c r="A92" s="36"/>
    </row>
    <row r="93" spans="1:1">
      <c r="A93" s="36"/>
    </row>
    <row r="94" spans="1:1">
      <c r="A94" s="36"/>
    </row>
    <row r="95" spans="1:1">
      <c r="A95" s="36"/>
    </row>
    <row r="96" spans="1:1">
      <c r="A96" s="36"/>
    </row>
    <row r="97" spans="1:1">
      <c r="A97" s="36"/>
    </row>
    <row r="98" spans="1:1">
      <c r="A98" s="36"/>
    </row>
    <row r="99" spans="1:1">
      <c r="A99" s="36"/>
    </row>
    <row r="100" spans="1:1">
      <c r="A100" s="36"/>
    </row>
    <row r="101" spans="1:1">
      <c r="A101" s="36"/>
    </row>
    <row r="102" spans="1:1">
      <c r="A102" s="36"/>
    </row>
    <row r="103" spans="1:1">
      <c r="A103" s="36"/>
    </row>
    <row r="104" spans="1:1">
      <c r="A104" s="36"/>
    </row>
    <row r="105" spans="1:1">
      <c r="A105" s="36"/>
    </row>
    <row r="106" spans="1:1">
      <c r="A106" s="36"/>
    </row>
    <row r="107" spans="1:1">
      <c r="A107" s="36"/>
    </row>
    <row r="108" spans="1:1">
      <c r="A108" s="36"/>
    </row>
    <row r="109" spans="1:1">
      <c r="A109" s="36"/>
    </row>
    <row r="110" spans="1:1">
      <c r="A110" s="36"/>
    </row>
    <row r="111" spans="1:1">
      <c r="A111" s="36"/>
    </row>
    <row r="112" spans="1:1">
      <c r="A112" s="36"/>
    </row>
    <row r="113" spans="1:1">
      <c r="A113" s="36"/>
    </row>
    <row r="114" spans="1:1">
      <c r="A114" s="36"/>
    </row>
    <row r="115" spans="1:1">
      <c r="A115" s="36"/>
    </row>
    <row r="116" spans="1:1">
      <c r="A116" s="36"/>
    </row>
    <row r="117" spans="1:1">
      <c r="A117" s="36"/>
    </row>
    <row r="118" spans="1:1">
      <c r="A118" s="36"/>
    </row>
    <row r="119" spans="1:1">
      <c r="A119" s="36"/>
    </row>
    <row r="120" spans="1:1">
      <c r="A120" s="36"/>
    </row>
    <row r="121" spans="1:1">
      <c r="A121" s="36"/>
    </row>
    <row r="122" spans="1:1">
      <c r="A122" s="36"/>
    </row>
    <row r="123" spans="1:1">
      <c r="A123" s="36"/>
    </row>
    <row r="124" spans="1:1">
      <c r="A124" s="36"/>
    </row>
    <row r="125" spans="1:1">
      <c r="A125" s="36"/>
    </row>
    <row r="126" spans="1:1">
      <c r="A126" s="36"/>
    </row>
    <row r="127" spans="1:1">
      <c r="A127" s="36"/>
    </row>
    <row r="128" spans="1:1">
      <c r="A128" s="36"/>
    </row>
    <row r="129" spans="1:1">
      <c r="A129" s="36"/>
    </row>
    <row r="130" spans="1:1">
      <c r="A130" s="36"/>
    </row>
    <row r="131" spans="1:1">
      <c r="A131" s="36"/>
    </row>
    <row r="132" spans="1:1">
      <c r="A132" s="36"/>
    </row>
    <row r="133" spans="1:1">
      <c r="A133" s="36"/>
    </row>
    <row r="134" spans="1:1">
      <c r="A134" s="36"/>
    </row>
    <row r="135" spans="1:1">
      <c r="A135" s="36"/>
    </row>
    <row r="136" spans="1:1">
      <c r="A136" s="36"/>
    </row>
    <row r="137" spans="1:1">
      <c r="A137" s="36"/>
    </row>
    <row r="138" spans="1:1">
      <c r="A138" s="36"/>
    </row>
    <row r="139" spans="1:1">
      <c r="A139" s="36"/>
    </row>
    <row r="140" spans="1:1">
      <c r="A140" s="36"/>
    </row>
    <row r="141" spans="1:1">
      <c r="A141" s="36"/>
    </row>
    <row r="142" spans="1:1">
      <c r="A142" s="36"/>
    </row>
    <row r="143" spans="1:1">
      <c r="A143" s="36"/>
    </row>
    <row r="144" spans="1:1">
      <c r="A144" s="36"/>
    </row>
    <row r="145" spans="1:1">
      <c r="A145" s="36"/>
    </row>
    <row r="146" spans="1:1">
      <c r="A146" s="36"/>
    </row>
    <row r="147" spans="1:1">
      <c r="A147" s="36"/>
    </row>
    <row r="148" spans="1:1">
      <c r="A148" s="36"/>
    </row>
    <row r="149" spans="1:1">
      <c r="A149" s="36"/>
    </row>
    <row r="150" spans="1:1">
      <c r="A150" s="36"/>
    </row>
    <row r="151" spans="1:1">
      <c r="A151" s="36"/>
    </row>
    <row r="152" spans="1:1">
      <c r="A152" s="36"/>
    </row>
    <row r="153" spans="1:1">
      <c r="A153" s="36"/>
    </row>
    <row r="154" spans="1:1">
      <c r="A154" s="36"/>
    </row>
    <row r="155" spans="1:1">
      <c r="A155" s="36"/>
    </row>
    <row r="156" spans="1:1">
      <c r="A156" s="36"/>
    </row>
    <row r="157" spans="1:1">
      <c r="A157" s="36"/>
    </row>
    <row r="158" spans="1:1">
      <c r="A158" s="36"/>
    </row>
    <row r="159" spans="1:1">
      <c r="A159" s="36"/>
    </row>
    <row r="160" spans="1:1">
      <c r="A160" s="36"/>
    </row>
    <row r="161" spans="1:11">
      <c r="A161" s="36"/>
    </row>
    <row r="162" spans="1:11">
      <c r="A162" s="36"/>
    </row>
    <row r="163" spans="1:11">
      <c r="A163" s="36"/>
    </row>
    <row r="164" spans="1:11">
      <c r="A164" s="36"/>
    </row>
    <row r="165" spans="1:11">
      <c r="A165" s="36"/>
    </row>
    <row r="166" spans="1:11">
      <c r="A166" s="36"/>
    </row>
    <row r="167" spans="1:11">
      <c r="A167" s="45" t="s">
        <v>45</v>
      </c>
    </row>
    <row r="168" spans="1:11">
      <c r="A168" s="134" t="s">
        <v>46</v>
      </c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</row>
    <row r="169" spans="1:11">
      <c r="A169" s="134" t="s">
        <v>47</v>
      </c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</row>
    <row r="170" spans="1:11">
      <c r="A170" s="134" t="s">
        <v>48</v>
      </c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</row>
  </sheetData>
  <mergeCells count="9">
    <mergeCell ref="A168:K168"/>
    <mergeCell ref="A169:K169"/>
    <mergeCell ref="A170:K170"/>
    <mergeCell ref="A5:A6"/>
    <mergeCell ref="B5:B6"/>
    <mergeCell ref="C5:D5"/>
    <mergeCell ref="E5:E6"/>
    <mergeCell ref="G5:G6"/>
    <mergeCell ref="H5:K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Форма 3-а</vt:lpstr>
      <vt:lpstr>Форма 3-б</vt:lpstr>
      <vt:lpstr>Форма 3-в</vt:lpstr>
      <vt:lpstr>'Форма 3-в'!sub_30333</vt:lpstr>
      <vt:lpstr>'Форма 3-а'!sub_3310</vt:lpstr>
      <vt:lpstr>'Форма 3-б'!sub_3320</vt:lpstr>
      <vt:lpstr>'Форма 3-в'!sub_3330</vt:lpstr>
      <vt:lpstr>'Форма 3-б'!Заголовки_для_печати</vt:lpstr>
    </vt:vector>
  </TitlesOfParts>
  <Company>Аэропорт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romantsova</dc:creator>
  <cp:lastModifiedBy>Долинова Наталия Владимировна</cp:lastModifiedBy>
  <cp:lastPrinted>2013-04-30T13:03:53Z</cp:lastPrinted>
  <dcterms:created xsi:type="dcterms:W3CDTF">2013-04-30T05:11:45Z</dcterms:created>
  <dcterms:modified xsi:type="dcterms:W3CDTF">2024-01-24T12:05:51Z</dcterms:modified>
</cp:coreProperties>
</file>